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0320" windowHeight="8085" tabRatio="879"/>
  </bookViews>
  <sheets>
    <sheet name="入力フォーム" sheetId="14" r:id="rId1"/>
    <sheet name="①人数表" sheetId="3" r:id="rId2"/>
    <sheet name="②活動プログラム" sheetId="12" r:id="rId3"/>
    <sheet name="③給食申込書" sheetId="17" r:id="rId4"/>
    <sheet name="④金峰バス利用申込書" sheetId="10" r:id="rId5"/>
    <sheet name="④海浜バス利用申込書" sheetId="22" state="hidden" r:id="rId6"/>
    <sheet name="⑤指導者・責任者名簿" sheetId="9" r:id="rId7"/>
    <sheet name="⑥宿泊者名簿" sheetId="4" r:id="rId8"/>
    <sheet name="⑦いかだレスキュー艇依頼申請書" sheetId="19" r:id="rId9"/>
    <sheet name="⑧いかだ活動計画表" sheetId="11" r:id="rId10"/>
    <sheet name="⑨温水シャワー・海テラス使用申請書" sheetId="20" r:id="rId11"/>
    <sheet name="⑩加茂水産高校関係申請書" sheetId="21" r:id="rId12"/>
  </sheets>
  <definedNames>
    <definedName name="_xlnm.Print_Area" localSheetId="1">①人数表!$A$1:$K$52</definedName>
    <definedName name="_xlnm.Print_Area" localSheetId="2">②活動プログラム!$A$1:$Q$116</definedName>
    <definedName name="_xlnm.Print_Area" localSheetId="3">③給食申込書!$A$1:$X$165</definedName>
    <definedName name="_xlnm.Print_Area" localSheetId="5">④海浜バス利用申込書!$A$1:$W$42</definedName>
    <definedName name="_xlnm.Print_Area" localSheetId="4">④金峰バス利用申込書!$A$1:$W$41</definedName>
    <definedName name="_xlnm.Print_Area" localSheetId="6">⑤指導者・責任者名簿!$A$1:$W$41</definedName>
    <definedName name="_xlnm.Print_Area" localSheetId="7">⑥宿泊者名簿!$A$1:$I$121</definedName>
    <definedName name="_xlnm.Print_Area" localSheetId="8">⑦いかだレスキュー艇依頼申請書!$A$1:$S$40</definedName>
    <definedName name="_xlnm.Print_Area" localSheetId="9">⑧いかだ活動計画表!$A$1:$J$29</definedName>
    <definedName name="_xlnm.Print_Area" localSheetId="10">⑨温水シャワー・海テラス使用申請書!$A$1:$T$30</definedName>
    <definedName name="_xlnm.Print_Area" localSheetId="11">⑩加茂水産高校関係申請書!$A$1:$T$40</definedName>
    <definedName name="_xlnm.Print_Area" localSheetId="0">入力フォーム!$A$1:$W$38</definedName>
  </definedNames>
  <calcPr calcId="145621"/>
</workbook>
</file>

<file path=xl/calcChain.xml><?xml version="1.0" encoding="utf-8"?>
<calcChain xmlns="http://schemas.openxmlformats.org/spreadsheetml/2006/main">
  <c r="V51" i="3" l="1"/>
  <c r="U51" i="3"/>
  <c r="T51" i="3"/>
  <c r="T52" i="3" s="1"/>
  <c r="S51" i="3"/>
  <c r="R51" i="3"/>
  <c r="Q51" i="3"/>
  <c r="Q52" i="3" s="1"/>
  <c r="P51" i="3"/>
  <c r="O51" i="3"/>
  <c r="N51" i="3"/>
  <c r="N52" i="3" s="1"/>
  <c r="K51" i="3"/>
  <c r="J51" i="3"/>
  <c r="I51" i="3"/>
  <c r="I52" i="3" s="1"/>
  <c r="H51" i="3"/>
  <c r="G51" i="3"/>
  <c r="F51" i="3"/>
  <c r="F52" i="3" s="1"/>
  <c r="E51" i="3"/>
  <c r="D51" i="3"/>
  <c r="C51" i="3"/>
  <c r="C52" i="3" s="1"/>
  <c r="D32" i="3" l="1"/>
  <c r="G32" i="3"/>
  <c r="J32" i="3"/>
  <c r="V25" i="3"/>
  <c r="U25" i="3"/>
  <c r="T25" i="3"/>
  <c r="T26" i="3" s="1"/>
  <c r="S25" i="3"/>
  <c r="R25" i="3"/>
  <c r="Q25" i="3"/>
  <c r="Q26" i="3" s="1"/>
  <c r="P25" i="3"/>
  <c r="O25" i="3"/>
  <c r="N25" i="3"/>
  <c r="N26" i="3" s="1"/>
  <c r="K25" i="3"/>
  <c r="J25" i="3"/>
  <c r="I26" i="3" s="1"/>
  <c r="I25" i="3"/>
  <c r="F25" i="3"/>
  <c r="H25" i="3"/>
  <c r="G25" i="3"/>
  <c r="C26" i="3"/>
  <c r="E25" i="3"/>
  <c r="D25" i="3"/>
  <c r="C25" i="3"/>
  <c r="F26" i="3" l="1"/>
  <c r="M8" i="19"/>
  <c r="S58" i="17"/>
  <c r="S113" i="17" s="1"/>
  <c r="Y18" i="19" l="1"/>
  <c r="AF11" i="19"/>
  <c r="AF10" i="19"/>
  <c r="AH9" i="19"/>
  <c r="AF9" i="19"/>
  <c r="AH8" i="19"/>
  <c r="AF8" i="19"/>
  <c r="AF7" i="19"/>
  <c r="Y24" i="20"/>
  <c r="AL18" i="20"/>
  <c r="Y14" i="20"/>
  <c r="AG11" i="20"/>
  <c r="AG10" i="20"/>
  <c r="AI9" i="20"/>
  <c r="AG9" i="20"/>
  <c r="AI8" i="20"/>
  <c r="AG8" i="20"/>
  <c r="AG7" i="20"/>
  <c r="AG11" i="21"/>
  <c r="AG10" i="21"/>
  <c r="AI9" i="21"/>
  <c r="AG9" i="21"/>
  <c r="AI8" i="21"/>
  <c r="AG8" i="21"/>
  <c r="AG7" i="21"/>
  <c r="L11" i="21"/>
  <c r="L10" i="21"/>
  <c r="N9" i="21"/>
  <c r="L9" i="21"/>
  <c r="N8" i="21"/>
  <c r="L8" i="21"/>
  <c r="L7" i="21"/>
  <c r="E24" i="20"/>
  <c r="R18" i="20"/>
  <c r="M3" i="11"/>
  <c r="L11" i="20" l="1"/>
  <c r="L10" i="20"/>
  <c r="N9" i="20"/>
  <c r="L9" i="20"/>
  <c r="N8" i="20"/>
  <c r="L8" i="20"/>
  <c r="L7" i="20"/>
  <c r="C91" i="12" l="1"/>
  <c r="L66" i="12"/>
  <c r="C66" i="12"/>
  <c r="J6" i="3"/>
  <c r="C33" i="12"/>
  <c r="G6" i="3"/>
  <c r="L8" i="12"/>
  <c r="D6" i="3"/>
  <c r="C8" i="12"/>
  <c r="AQ29" i="22" l="1"/>
  <c r="AQ29" i="10"/>
  <c r="E30" i="3" l="1"/>
  <c r="I27" i="3"/>
  <c r="R111" i="17" l="1"/>
  <c r="O115" i="17" l="1"/>
  <c r="E115" i="17"/>
  <c r="O60" i="17"/>
  <c r="E60" i="17"/>
  <c r="O5" i="17"/>
  <c r="E5" i="17"/>
  <c r="K9" i="19" l="1"/>
  <c r="M9" i="19"/>
  <c r="F18" i="19"/>
  <c r="K11" i="19"/>
  <c r="K10" i="19"/>
  <c r="K8" i="19"/>
  <c r="K7" i="19"/>
  <c r="C95" i="4"/>
  <c r="C67" i="4"/>
  <c r="C39" i="4"/>
  <c r="C11" i="4"/>
  <c r="H9" i="9"/>
  <c r="P6" i="22"/>
  <c r="P5" i="22"/>
  <c r="N6" i="10"/>
  <c r="N5" i="10"/>
  <c r="T29" i="22"/>
  <c r="T29" i="10"/>
  <c r="E4" i="3"/>
  <c r="AM36" i="14"/>
  <c r="P36" i="14"/>
  <c r="AM33" i="14"/>
  <c r="P33" i="14"/>
  <c r="AM29" i="14"/>
  <c r="P29" i="14"/>
  <c r="AM30" i="14"/>
  <c r="P30" i="14"/>
  <c r="AM26" i="14"/>
  <c r="P26" i="14"/>
  <c r="AM23" i="14"/>
  <c r="P23" i="14"/>
  <c r="AM20" i="14"/>
  <c r="P20" i="14"/>
  <c r="AM16" i="14"/>
  <c r="P16" i="14"/>
  <c r="AM15" i="14"/>
  <c r="P15" i="14"/>
  <c r="AM12" i="14"/>
  <c r="P12" i="14"/>
  <c r="AS4" i="14"/>
  <c r="AM4" i="14"/>
  <c r="AK4" i="14"/>
  <c r="V4" i="14"/>
  <c r="P4" i="14"/>
  <c r="N4" i="14"/>
  <c r="D113" i="17" l="1"/>
  <c r="D58" i="17"/>
  <c r="R56" i="17"/>
  <c r="I30" i="3" l="1"/>
  <c r="H30" i="3" s="1"/>
  <c r="A30" i="3"/>
  <c r="T27" i="3"/>
  <c r="R1" i="17" l="1"/>
  <c r="D3" i="17" l="1"/>
  <c r="C64" i="12" l="1"/>
  <c r="N62" i="12"/>
  <c r="K62" i="12"/>
  <c r="I62" i="12"/>
  <c r="A62" i="12"/>
  <c r="N59" i="12"/>
  <c r="I4" i="12" l="1"/>
  <c r="E14" i="20" l="1"/>
  <c r="C3" i="11"/>
  <c r="C94" i="4" l="1"/>
  <c r="C66" i="4"/>
  <c r="C38" i="4"/>
  <c r="C10" i="4"/>
  <c r="E95" i="4" l="1"/>
  <c r="D95" i="4" s="1"/>
  <c r="E67" i="4"/>
  <c r="D67" i="4" s="1"/>
  <c r="E39" i="4"/>
  <c r="D39" i="4" s="1"/>
  <c r="I4" i="3" l="1"/>
  <c r="E11" i="4"/>
  <c r="D11" i="4" s="1"/>
  <c r="M9" i="9"/>
  <c r="L9" i="9" s="1"/>
  <c r="H8" i="9"/>
  <c r="H4" i="3" l="1"/>
  <c r="K4" i="12"/>
  <c r="N4" i="12" l="1"/>
  <c r="C6" i="12"/>
  <c r="T1" i="3"/>
  <c r="N1" i="12"/>
  <c r="I1" i="3"/>
  <c r="A4" i="12"/>
  <c r="A4" i="3"/>
</calcChain>
</file>

<file path=xl/comments1.xml><?xml version="1.0" encoding="utf-8"?>
<comments xmlns="http://schemas.openxmlformats.org/spreadsheetml/2006/main">
  <authors>
    <author>Windows ユーザー</author>
  </authors>
  <commentList>
    <comment ref="F1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1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2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2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3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3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3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3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3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3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3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3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4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5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6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6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6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6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7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7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8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O8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9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9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9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9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9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9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0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6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7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8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09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11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12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13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14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  <comment ref="F115" authorId="0">
      <text>
        <r>
          <rPr>
            <b/>
            <sz val="9"/>
            <color indexed="81"/>
            <rFont val="MS P ゴシック"/>
            <family val="3"/>
            <charset val="128"/>
          </rPr>
          <t>依頼・・・自然の家職員・指導による直接指導　　
説明依頼・・・説明のみ　　　
自主・・・団体による自主活動</t>
        </r>
      </text>
    </comment>
  </commentList>
</comments>
</file>

<file path=xl/sharedStrings.xml><?xml version="1.0" encoding="utf-8"?>
<sst xmlns="http://schemas.openxmlformats.org/spreadsheetml/2006/main" count="2638" uniqueCount="612">
  <si>
    <t>つ</t>
  </si>
  <si>
    <t>人班</t>
    <rPh sb="0" eb="1">
      <t>ニン</t>
    </rPh>
    <rPh sb="1" eb="2">
      <t>ハン</t>
    </rPh>
    <phoneticPr fontId="3"/>
  </si>
  <si>
    <t>つ</t>
    <phoneticPr fontId="3"/>
  </si>
  <si>
    <t>おやつ</t>
    <phoneticPr fontId="3"/>
  </si>
  <si>
    <t>合計：</t>
    <rPh sb="0" eb="2">
      <t>ゴウケイ</t>
    </rPh>
    <phoneticPr fontId="3"/>
  </si>
  <si>
    <t>食形態</t>
    <rPh sb="0" eb="3">
      <t>ショクケイタイ</t>
    </rPh>
    <phoneticPr fontId="3"/>
  </si>
  <si>
    <t>団体名</t>
    <rPh sb="0" eb="3">
      <t>ダンタイメイ</t>
    </rPh>
    <phoneticPr fontId="3"/>
  </si>
  <si>
    <t>利用期間</t>
    <rPh sb="0" eb="4">
      <t>リヨウキカン</t>
    </rPh>
    <phoneticPr fontId="3"/>
  </si>
  <si>
    <t>１日目</t>
    <rPh sb="1" eb="3">
      <t>ニチメ</t>
    </rPh>
    <phoneticPr fontId="3"/>
  </si>
  <si>
    <t>２日目</t>
    <rPh sb="1" eb="3">
      <t>ニチメ</t>
    </rPh>
    <phoneticPr fontId="3"/>
  </si>
  <si>
    <t>３日目</t>
    <rPh sb="1" eb="3">
      <t>ニチメ</t>
    </rPh>
    <phoneticPr fontId="3"/>
  </si>
  <si>
    <t>利用の形</t>
    <rPh sb="0" eb="2">
      <t>リヨウ</t>
    </rPh>
    <rPh sb="3" eb="4">
      <t>カタチ</t>
    </rPh>
    <phoneticPr fontId="3"/>
  </si>
  <si>
    <t>日帰り</t>
    <rPh sb="0" eb="2">
      <t>ヒガエ</t>
    </rPh>
    <phoneticPr fontId="3"/>
  </si>
  <si>
    <t>宿泊</t>
    <rPh sb="0" eb="2">
      <t>シュクハク</t>
    </rPh>
    <phoneticPr fontId="3"/>
  </si>
  <si>
    <t>利用者区分</t>
    <rPh sb="0" eb="3">
      <t>リヨウシャ</t>
    </rPh>
    <rPh sb="3" eb="5">
      <t>クブン</t>
    </rPh>
    <phoneticPr fontId="3"/>
  </si>
  <si>
    <t>男女</t>
    <rPh sb="0" eb="2">
      <t>ダンジョ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</si>
  <si>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</si>
  <si>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</si>
  <si>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   児</t>
    <rPh sb="0" eb="1">
      <t>ヨウ</t>
    </rPh>
    <rPh sb="5" eb="6">
      <t>ジ</t>
    </rPh>
    <phoneticPr fontId="3"/>
  </si>
  <si>
    <t>小学生</t>
    <rPh sb="0" eb="3">
      <t>ショウガクセイ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</si>
  <si>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</si>
  <si>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</si>
  <si>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</si>
  <si>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</si>
  <si>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</si>
  <si>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</si>
  <si>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</si>
  <si>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</si>
  <si>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大学生等</t>
    <rPh sb="0" eb="3">
      <t>ダイガクセイ</t>
    </rPh>
    <rPh sb="3" eb="4">
      <t>ナド</t>
    </rPh>
    <phoneticPr fontId="3"/>
  </si>
  <si>
    <t>一　　般</t>
    <rPh sb="0" eb="1">
      <t>イチ</t>
    </rPh>
    <rPh sb="3" eb="4">
      <t>ハン</t>
    </rPh>
    <phoneticPr fontId="3"/>
  </si>
  <si>
    <t>引率者・指導者</t>
    <rPh sb="0" eb="3">
      <t>インソツシャ</t>
    </rPh>
    <rPh sb="4" eb="7">
      <t>シドウシャ</t>
    </rPh>
    <phoneticPr fontId="3"/>
  </si>
  <si>
    <t>合　　計</t>
    <rPh sb="0" eb="1">
      <t>ゴウ</t>
    </rPh>
    <rPh sb="3" eb="4">
      <t>ケイ</t>
    </rPh>
    <phoneticPr fontId="3"/>
  </si>
  <si>
    <t>Ｒ5　　　人数表</t>
    <phoneticPr fontId="3"/>
  </si>
  <si>
    <t>高専４、５年
含む</t>
    <phoneticPr fontId="3"/>
  </si>
  <si>
    <t>金峰小学校</t>
    <rPh sb="0" eb="2">
      <t>キンミネ</t>
    </rPh>
    <rPh sb="2" eb="5">
      <t>ショウガッコウ</t>
    </rPh>
    <phoneticPr fontId="3"/>
  </si>
  <si>
    <t>高専４、５年
含む</t>
    <phoneticPr fontId="3"/>
  </si>
  <si>
    <t>１　この名簿は、非常災害時における点呼のために使用します。</t>
    <rPh sb="4" eb="6">
      <t>メイボ</t>
    </rPh>
    <rPh sb="8" eb="10">
      <t>ヒジョウ</t>
    </rPh>
    <rPh sb="10" eb="12">
      <t>サイガイ</t>
    </rPh>
    <rPh sb="12" eb="13">
      <t>ジ</t>
    </rPh>
    <rPh sb="17" eb="19">
      <t>テンコ</t>
    </rPh>
    <rPh sb="23" eb="25">
      <t>シヨウ</t>
    </rPh>
    <phoneticPr fontId="3"/>
  </si>
  <si>
    <r>
      <t>２　この名簿は、利用する際に、</t>
    </r>
    <r>
      <rPr>
        <b/>
        <u/>
        <sz val="11"/>
        <color indexed="8"/>
        <rFont val="ＭＳ Ｐゴシック"/>
        <family val="3"/>
        <charset val="128"/>
      </rPr>
      <t>当日までに</t>
    </r>
    <r>
      <rPr>
        <sz val="11"/>
        <rFont val="ＭＳ Ｐゴシック"/>
        <family val="3"/>
        <charset val="128"/>
      </rPr>
      <t>提出ください。</t>
    </r>
    <rPh sb="4" eb="6">
      <t>メイボ</t>
    </rPh>
    <rPh sb="8" eb="10">
      <t>リヨウ</t>
    </rPh>
    <rPh sb="12" eb="13">
      <t>サイ</t>
    </rPh>
    <rPh sb="15" eb="17">
      <t>トウジツ</t>
    </rPh>
    <rPh sb="20" eb="22">
      <t>テイシュツ</t>
    </rPh>
    <phoneticPr fontId="3"/>
  </si>
  <si>
    <t>３　同様の内容が示してあれば、任意様式で構いません。ただし、用紙サイズはA4判でお願いします。</t>
    <rPh sb="2" eb="4">
      <t>ドウヨウ</t>
    </rPh>
    <rPh sb="5" eb="7">
      <t>ナイヨウ</t>
    </rPh>
    <rPh sb="8" eb="9">
      <t>シメ</t>
    </rPh>
    <rPh sb="15" eb="17">
      <t>ニンイ</t>
    </rPh>
    <rPh sb="17" eb="19">
      <t>ヨウシキ</t>
    </rPh>
    <rPh sb="20" eb="21">
      <t>カマ</t>
    </rPh>
    <rPh sb="30" eb="32">
      <t>ヨウシ</t>
    </rPh>
    <rPh sb="38" eb="39">
      <t>バン</t>
    </rPh>
    <rPh sb="41" eb="42">
      <t>ネガ</t>
    </rPh>
    <phoneticPr fontId="3"/>
  </si>
  <si>
    <r>
      <t>４　宿泊の場合は、提出して頂いた名簿を、</t>
    </r>
    <r>
      <rPr>
        <sz val="11"/>
        <color indexed="8"/>
        <rFont val="ＭＳ Ｐゴシック"/>
        <family val="3"/>
        <charset val="128"/>
      </rPr>
      <t>旅館業法に定める「宿泊者名簿」</t>
    </r>
    <r>
      <rPr>
        <sz val="11"/>
        <color indexed="8"/>
        <rFont val="ＭＳ Ｐゴシック"/>
        <family val="3"/>
        <charset val="128"/>
      </rPr>
      <t>として取り扱います。</t>
    </r>
    <rPh sb="2" eb="4">
      <t>シュクハク</t>
    </rPh>
    <rPh sb="5" eb="7">
      <t>バアイ</t>
    </rPh>
    <rPh sb="9" eb="11">
      <t>テイシュツ</t>
    </rPh>
    <rPh sb="13" eb="14">
      <t>イタダ</t>
    </rPh>
    <rPh sb="16" eb="18">
      <t>メイボ</t>
    </rPh>
    <rPh sb="20" eb="24">
      <t>リョカンギョウホウ</t>
    </rPh>
    <rPh sb="25" eb="26">
      <t>サダ</t>
    </rPh>
    <rPh sb="29" eb="34">
      <t>シュクハクシャメイボ</t>
    </rPh>
    <rPh sb="38" eb="39">
      <t>ト</t>
    </rPh>
    <rPh sb="40" eb="41">
      <t>アツカ</t>
    </rPh>
    <phoneticPr fontId="3"/>
  </si>
  <si>
    <t>５　県知事の求めに応じて、各個人の住所や連絡先等の情報を追加で提出頂く場合があります。</t>
    <rPh sb="2" eb="5">
      <t>ケンチジ</t>
    </rPh>
    <rPh sb="6" eb="7">
      <t>モト</t>
    </rPh>
    <rPh sb="9" eb="10">
      <t>オウ</t>
    </rPh>
    <rPh sb="13" eb="16">
      <t>カクコジン</t>
    </rPh>
    <rPh sb="17" eb="19">
      <t>ジュウショ</t>
    </rPh>
    <rPh sb="20" eb="24">
      <t>レンラクサキトウ</t>
    </rPh>
    <rPh sb="25" eb="27">
      <t>ジョウホウ</t>
    </rPh>
    <rPh sb="28" eb="30">
      <t>ツイカ</t>
    </rPh>
    <rPh sb="31" eb="34">
      <t>テイシュツイタダ</t>
    </rPh>
    <rPh sb="35" eb="37">
      <t>バアイ</t>
    </rPh>
    <phoneticPr fontId="3"/>
  </si>
  <si>
    <t>６　この名簿は３年間保管し、その後当所が責任をもって処分いたします。</t>
    <rPh sb="4" eb="6">
      <t>メイボ</t>
    </rPh>
    <rPh sb="8" eb="10">
      <t>ネンカン</t>
    </rPh>
    <rPh sb="10" eb="12">
      <t>ホカン</t>
    </rPh>
    <rPh sb="16" eb="17">
      <t>ゴ</t>
    </rPh>
    <rPh sb="17" eb="18">
      <t>トウ</t>
    </rPh>
    <rPh sb="18" eb="19">
      <t>ショ</t>
    </rPh>
    <rPh sb="20" eb="22">
      <t>セキニン</t>
    </rPh>
    <rPh sb="26" eb="28">
      <t>ショブン</t>
    </rPh>
    <phoneticPr fontId="3"/>
  </si>
  <si>
    <t>７　人員が下欄を超える場合は、コピーしてご使用ください。</t>
    <rPh sb="2" eb="4">
      <t>ジンイン</t>
    </rPh>
    <rPh sb="5" eb="6">
      <t>シタ</t>
    </rPh>
    <rPh sb="6" eb="7">
      <t>ラン</t>
    </rPh>
    <rPh sb="8" eb="9">
      <t>コ</t>
    </rPh>
    <rPh sb="11" eb="13">
      <t>バアイ</t>
    </rPh>
    <rPh sb="21" eb="23">
      <t>シヨウ</t>
    </rPh>
    <phoneticPr fontId="3"/>
  </si>
  <si>
    <t>利用期間</t>
    <rPh sb="0" eb="2">
      <t>リヨウ</t>
    </rPh>
    <rPh sb="2" eb="4">
      <t>キカン</t>
    </rPh>
    <phoneticPr fontId="3"/>
  </si>
  <si>
    <t>月　　　　日　（　　）　～　　　月　　　日　（　　）</t>
    <rPh sb="0" eb="1">
      <t>ガツ</t>
    </rPh>
    <rPh sb="5" eb="6">
      <t>ニチ</t>
    </rPh>
    <rPh sb="16" eb="17">
      <t>ツキ</t>
    </rPh>
    <rPh sb="20" eb="21">
      <t>ヒ</t>
    </rPh>
    <phoneticPr fontId="3"/>
  </si>
  <si>
    <t>№</t>
    <phoneticPr fontId="3"/>
  </si>
  <si>
    <t>氏　　名</t>
    <rPh sb="0" eb="1">
      <t>シ</t>
    </rPh>
    <rPh sb="3" eb="4">
      <t>メイ</t>
    </rPh>
    <phoneticPr fontId="3"/>
  </si>
  <si>
    <t>学年又は年齢</t>
    <rPh sb="0" eb="2">
      <t>ガクネン</t>
    </rPh>
    <rPh sb="2" eb="3">
      <t>マタ</t>
    </rPh>
    <rPh sb="4" eb="5">
      <t>トシ</t>
    </rPh>
    <rPh sb="5" eb="6">
      <t>ヨワイ</t>
    </rPh>
    <phoneticPr fontId="3"/>
  </si>
  <si>
    <t>職名・役職（児童生徒は、空欄でよい。）</t>
    <rPh sb="0" eb="2">
      <t>ショクメイ</t>
    </rPh>
    <rPh sb="3" eb="5">
      <t>ヤクショク</t>
    </rPh>
    <rPh sb="6" eb="8">
      <t>ジドウ</t>
    </rPh>
    <rPh sb="8" eb="10">
      <t>セイト</t>
    </rPh>
    <rPh sb="12" eb="14">
      <t>クウラン</t>
    </rPh>
    <phoneticPr fontId="3"/>
  </si>
  <si>
    <t>海浜子ども会リーダーキャンプ</t>
    <rPh sb="0" eb="2">
      <t>カイヒン</t>
    </rPh>
    <rPh sb="2" eb="3">
      <t>コ</t>
    </rPh>
    <rPh sb="5" eb="6">
      <t>カイ</t>
    </rPh>
    <phoneticPr fontId="3"/>
  </si>
  <si>
    <t>金峰　太郎</t>
    <rPh sb="0" eb="1">
      <t>キン</t>
    </rPh>
    <rPh sb="1" eb="2">
      <t>ミネ</t>
    </rPh>
    <rPh sb="3" eb="5">
      <t>タロウ</t>
    </rPh>
    <phoneticPr fontId="3"/>
  </si>
  <si>
    <t>引率代表者</t>
    <rPh sb="0" eb="2">
      <t>インソツ</t>
    </rPh>
    <rPh sb="2" eb="5">
      <t>ダイヒョウシャ</t>
    </rPh>
    <phoneticPr fontId="3"/>
  </si>
  <si>
    <t>○</t>
    <phoneticPr fontId="3"/>
  </si>
  <si>
    <t>高坂　花子</t>
    <rPh sb="0" eb="2">
      <t>タカサカ</t>
    </rPh>
    <rPh sb="3" eb="5">
      <t>ハナコ</t>
    </rPh>
    <phoneticPr fontId="3"/>
  </si>
  <si>
    <t>会計担当</t>
    <rPh sb="0" eb="2">
      <t>カイケイ</t>
    </rPh>
    <rPh sb="2" eb="4">
      <t>タントウ</t>
    </rPh>
    <phoneticPr fontId="3"/>
  </si>
  <si>
    <t>海浜　二郎</t>
    <rPh sb="0" eb="2">
      <t>カイヒン</t>
    </rPh>
    <rPh sb="3" eb="5">
      <t>ジロウ</t>
    </rPh>
    <phoneticPr fontId="3"/>
  </si>
  <si>
    <t>小５</t>
    <rPh sb="0" eb="1">
      <t>ショウ</t>
    </rPh>
    <phoneticPr fontId="3"/>
  </si>
  <si>
    <t>由良　海子</t>
    <rPh sb="0" eb="2">
      <t>ユラ</t>
    </rPh>
    <rPh sb="3" eb="4">
      <t>ウミ</t>
    </rPh>
    <rPh sb="4" eb="5">
      <t>コ</t>
    </rPh>
    <phoneticPr fontId="3"/>
  </si>
  <si>
    <t>庄内　三郎</t>
    <rPh sb="0" eb="2">
      <t>ショウナイ</t>
    </rPh>
    <rPh sb="3" eb="5">
      <t>サブロウ</t>
    </rPh>
    <phoneticPr fontId="3"/>
  </si>
  <si>
    <t>利用団体名</t>
  </si>
  <si>
    <t>問い合せ先　　山形県金峰少年自然の家　TEL　0235-24-2400,0235-24-2401　FAX　0235-25-5900　　海浜自然の家　TEL　0234-77-2166　</t>
  </si>
  <si>
    <t>携帯</t>
    <rPh sb="0" eb="2">
      <t>ケイタイ</t>
    </rPh>
    <phoneticPr fontId="3"/>
  </si>
  <si>
    <t>･　無料対象「該当」「非該当」については、活動時の役割を参考にして自然の家が判断する。</t>
  </si>
  <si>
    <t>山形県金峰少年自然の家・海浜自然の家</t>
  </si>
  <si>
    <t>青少年団体指導者・責任者名簿</t>
  </si>
  <si>
    <t>№</t>
  </si>
  <si>
    <t>氏 名</t>
  </si>
  <si>
    <t>役職名</t>
  </si>
  <si>
    <t>備 考</t>
  </si>
  <si>
    <t>海浜　勝治</t>
  </si>
  <si>
    <t>館長</t>
  </si>
  <si>
    <t>総括責任者</t>
  </si>
  <si>
    <t>該当</t>
  </si>
  <si>
    <t>非該当</t>
  </si>
  <si>
    <t>金峰　可波子</t>
  </si>
  <si>
    <t>事務員</t>
  </si>
  <si>
    <t>会計担当・連絡調整</t>
  </si>
  <si>
    <t>【　当施設利用時における具体的な役割の例　】</t>
  </si>
  <si>
    <t>・団体利用の統括責任者（１名）　・会計担当　　・監督　　・コーチ　　・講師　　・部活動顧問（教員）　</t>
  </si>
  <si>
    <r>
      <t>※１　</t>
    </r>
    <r>
      <rPr>
        <u/>
        <sz val="10.5"/>
        <color theme="1"/>
        <rFont val="ＭＳ ゴシック"/>
        <family val="3"/>
        <charset val="128"/>
      </rPr>
      <t>必要書類（活動プログラムや給食申込書等）と一緒に、利用日の２８日前までご提出ください。</t>
    </r>
  </si>
  <si>
    <t>※３　該当の有無を当所で確認し、使用料が発生する場合は、事前にご連絡します。</t>
  </si>
  <si>
    <t>※４　宿泊料無料の非該当の場合は、同伴者の所定の料金をお支払い頂きます。（自然の家で判断します）</t>
  </si>
  <si>
    <t>※６　この名簿はご利用時にも必ずご持参ください。　　　　　　　　　　　　</t>
  </si>
  <si>
    <t>･（使用料）教育機関の組織及び運営に関する規則第33条の2の規定において、青少年団体指導者・責任者
　　　　　に該当する方は使用料を無料とする。</t>
    <phoneticPr fontId="3"/>
  </si>
  <si>
    <t>自然の家
記入欄</t>
    <phoneticPr fontId="3"/>
  </si>
  <si>
    <t>当施設利用時における
具体的な役割</t>
    <phoneticPr fontId="3"/>
  </si>
  <si>
    <t>※２　この名簿は、施設使用料徴収の基準になるものです。「当施設利用時における具体的な役割」の例を
      ご覧の上、ご記入ください。</t>
    <phoneticPr fontId="3"/>
  </si>
  <si>
    <t>※５　スポーツ少年団、部活、リーダー研修会などで連合体として利用する場合は、当施設利用時の責任者・
      事務局が対象となります。</t>
    <phoneticPr fontId="3"/>
  </si>
  <si>
    <r>
      <rPr>
        <sz val="11"/>
        <color theme="1"/>
        <rFont val="ＭＳ ゴシック"/>
        <family val="3"/>
        <charset val="128"/>
      </rPr>
      <t>　　　　　　</t>
    </r>
    <r>
      <rPr>
        <u/>
        <sz val="11"/>
        <color theme="1"/>
        <rFont val="ＭＳ ゴシック"/>
        <family val="3"/>
        <charset val="128"/>
      </rPr>
      <t>団　体　名　　　　 海浜市金峰公民館リーダー研修会　　　　　　　　　　　　　　　　　　　　</t>
    </r>
    <phoneticPr fontId="3"/>
  </si>
  <si>
    <r>
      <rPr>
        <sz val="11"/>
        <color theme="1"/>
        <rFont val="ＭＳ ゴシック"/>
        <family val="3"/>
        <charset val="128"/>
      </rPr>
      <t>　　　　　　</t>
    </r>
    <r>
      <rPr>
        <u/>
        <sz val="11"/>
        <color theme="1"/>
        <rFont val="ＭＳ ゴシック"/>
        <family val="3"/>
        <charset val="128"/>
      </rPr>
      <t>利 用 期 日　　　　令和　●年　●月　　●日（金）　～　　　●月　　●日（土）　　　　　　</t>
    </r>
    <phoneticPr fontId="3"/>
  </si>
  <si>
    <t>記</t>
  </si>
  <si>
    <t>　　</t>
  </si>
  <si>
    <t>３　運行計画</t>
  </si>
  <si>
    <t>※　行き、帰り、出発地、出発時刻、目的地を記入してください。</t>
  </si>
  <si>
    <t>備考　１　バスの運行可能時間は、８：４０～１２：００　　１３：００～１７：００</t>
  </si>
  <si>
    <t>　　　　　（詳しくは、「自然の家をご利用される皆様へ」をご覧ください）</t>
  </si>
  <si>
    <t>山形県金峰少年自然の家</t>
    <phoneticPr fontId="3"/>
  </si>
  <si>
    <t>　　　　　　　　　　　　　　　　　　　　　</t>
    <phoneticPr fontId="3"/>
  </si>
  <si>
    <t>引率担当者名</t>
    <rPh sb="0" eb="2">
      <t>インソツ</t>
    </rPh>
    <rPh sb="2" eb="5">
      <t>タントウシャ</t>
    </rPh>
    <rPh sb="5" eb="6">
      <t>メイ</t>
    </rPh>
    <phoneticPr fontId="3"/>
  </si>
  <si>
    <t>TEL　（携帯など）</t>
    <rPh sb="5" eb="7">
      <t>ケイタイ</t>
    </rPh>
    <phoneticPr fontId="3"/>
  </si>
  <si>
    <t>【ねらい】</t>
    <phoneticPr fontId="37"/>
  </si>
  <si>
    <t>1日目</t>
    <rPh sb="1" eb="3">
      <t>ニチメ</t>
    </rPh>
    <phoneticPr fontId="3"/>
  </si>
  <si>
    <t>2日目</t>
    <rPh sb="1" eb="3">
      <t>ニチメ</t>
    </rPh>
    <phoneticPr fontId="3"/>
  </si>
  <si>
    <t>時刻</t>
    <rPh sb="0" eb="2">
      <t>ジコク</t>
    </rPh>
    <phoneticPr fontId="3"/>
  </si>
  <si>
    <t>活動内容・用具の数</t>
    <rPh sb="0" eb="2">
      <t>カツドウ</t>
    </rPh>
    <rPh sb="2" eb="4">
      <t>ナイヨウ</t>
    </rPh>
    <rPh sb="5" eb="7">
      <t>ヨウグ</t>
    </rPh>
    <rPh sb="8" eb="9">
      <t>カズ</t>
    </rPh>
    <phoneticPr fontId="3"/>
  </si>
  <si>
    <t>場所や
移動方法</t>
    <rPh sb="0" eb="2">
      <t>バショ</t>
    </rPh>
    <rPh sb="4" eb="6">
      <t>イドウ</t>
    </rPh>
    <rPh sb="6" eb="8">
      <t>ホウホウ</t>
    </rPh>
    <phoneticPr fontId="3"/>
  </si>
  <si>
    <t>雨天時活動</t>
    <rPh sb="0" eb="2">
      <t>ウテン</t>
    </rPh>
    <rPh sb="2" eb="3">
      <t>ジ</t>
    </rPh>
    <rPh sb="3" eb="5">
      <t>カツドウ</t>
    </rPh>
    <phoneticPr fontId="3"/>
  </si>
  <si>
    <t>朝食</t>
    <rPh sb="0" eb="2">
      <t>チョウショク</t>
    </rPh>
    <phoneticPr fontId="3"/>
  </si>
  <si>
    <t>午前</t>
    <rPh sb="0" eb="2">
      <t>ゴゼン</t>
    </rPh>
    <phoneticPr fontId="3"/>
  </si>
  <si>
    <t>昼食</t>
    <rPh sb="0" eb="2">
      <t>チュウショク</t>
    </rPh>
    <phoneticPr fontId="3"/>
  </si>
  <si>
    <t>午後</t>
    <rPh sb="0" eb="2">
      <t>ゴゴ</t>
    </rPh>
    <phoneticPr fontId="3"/>
  </si>
  <si>
    <t>夕食</t>
    <rPh sb="0" eb="2">
      <t>ユウショク</t>
    </rPh>
    <phoneticPr fontId="3"/>
  </si>
  <si>
    <t>入浴</t>
    <rPh sb="0" eb="2">
      <t>ニュウヨク</t>
    </rPh>
    <phoneticPr fontId="3"/>
  </si>
  <si>
    <t>場所は一任</t>
    <rPh sb="0" eb="2">
      <t>バショ</t>
    </rPh>
    <rPh sb="3" eb="5">
      <t>イチニン</t>
    </rPh>
    <phoneticPr fontId="3"/>
  </si>
  <si>
    <t>就寝</t>
    <rPh sb="0" eb="2">
      <t>シュウシン</t>
    </rPh>
    <phoneticPr fontId="3"/>
  </si>
  <si>
    <t>3日目</t>
    <rPh sb="1" eb="3">
      <t>ニチメ</t>
    </rPh>
    <phoneticPr fontId="3"/>
  </si>
  <si>
    <t>日程表に書いていないその他必要な用具の数</t>
    <rPh sb="0" eb="3">
      <t>ニッテイヒョウ</t>
    </rPh>
    <rPh sb="4" eb="5">
      <t>カ</t>
    </rPh>
    <rPh sb="12" eb="13">
      <t>タ</t>
    </rPh>
    <rPh sb="13" eb="15">
      <t>ヒツヨウ</t>
    </rPh>
    <rPh sb="16" eb="18">
      <t>ヨウグ</t>
    </rPh>
    <rPh sb="19" eb="20">
      <t>カズ</t>
    </rPh>
    <phoneticPr fontId="3"/>
  </si>
  <si>
    <t>内　容（日時）</t>
    <rPh sb="0" eb="1">
      <t>ウチ</t>
    </rPh>
    <rPh sb="2" eb="3">
      <t>カタチ</t>
    </rPh>
    <rPh sb="4" eb="6">
      <t>ニチジ</t>
    </rPh>
    <phoneticPr fontId="3"/>
  </si>
  <si>
    <t>個数</t>
    <rPh sb="0" eb="2">
      <t>コスウ</t>
    </rPh>
    <phoneticPr fontId="3"/>
  </si>
  <si>
    <t>食堂</t>
    <rPh sb="0" eb="2">
      <t>ショクドウ</t>
    </rPh>
    <phoneticPr fontId="3"/>
  </si>
  <si>
    <t>宿泊室</t>
    <rPh sb="0" eb="3">
      <t>シュクハクシツ</t>
    </rPh>
    <phoneticPr fontId="3"/>
  </si>
  <si>
    <t>由良</t>
    <rPh sb="0" eb="2">
      <t>ユラ</t>
    </rPh>
    <phoneticPr fontId="3"/>
  </si>
  <si>
    <t>金峰バス</t>
    <rPh sb="0" eb="1">
      <t>キン</t>
    </rPh>
    <rPh sb="1" eb="2">
      <t>ミネ</t>
    </rPh>
    <phoneticPr fontId="3"/>
  </si>
  <si>
    <t>　☑　チェックお願いします。　日程表の中に記入してありますか？</t>
    <rPh sb="8" eb="9">
      <t>ネガ</t>
    </rPh>
    <rPh sb="15" eb="18">
      <t>ニッテイヒョウ</t>
    </rPh>
    <rPh sb="19" eb="20">
      <t>ナカ</t>
    </rPh>
    <rPh sb="21" eb="23">
      <t>キニュウ</t>
    </rPh>
    <phoneticPr fontId="3"/>
  </si>
  <si>
    <t>海浜小学校</t>
    <rPh sb="0" eb="2">
      <t>カイヒン</t>
    </rPh>
    <rPh sb="2" eb="5">
      <t>ショウガッコウ</t>
    </rPh>
    <phoneticPr fontId="3"/>
  </si>
  <si>
    <t>　　６月　１４日　（　水　）　～　　６月　１６日　　（　金　）</t>
    <rPh sb="3" eb="4">
      <t>ツキ</t>
    </rPh>
    <rPh sb="7" eb="8">
      <t>ニチ</t>
    </rPh>
    <rPh sb="11" eb="12">
      <t>スイ</t>
    </rPh>
    <rPh sb="19" eb="20">
      <t>ツキ</t>
    </rPh>
    <rPh sb="23" eb="24">
      <t>ニチ</t>
    </rPh>
    <rPh sb="28" eb="29">
      <t>キン</t>
    </rPh>
    <phoneticPr fontId="3"/>
  </si>
  <si>
    <t>利用施設</t>
    <rPh sb="0" eb="2">
      <t>リヨウ</t>
    </rPh>
    <rPh sb="2" eb="4">
      <t>シセツ</t>
    </rPh>
    <phoneticPr fontId="3"/>
  </si>
  <si>
    <t>金峰少年自然の家</t>
    <rPh sb="0" eb="2">
      <t>キンボウ</t>
    </rPh>
    <rPh sb="2" eb="4">
      <t>ショウネン</t>
    </rPh>
    <rPh sb="4" eb="6">
      <t>シゼン</t>
    </rPh>
    <rPh sb="7" eb="8">
      <t>イエ</t>
    </rPh>
    <phoneticPr fontId="3"/>
  </si>
  <si>
    <t>利用目的（研修内容）</t>
    <rPh sb="0" eb="2">
      <t>リヨウ</t>
    </rPh>
    <rPh sb="2" eb="4">
      <t>モクテキ</t>
    </rPh>
    <rPh sb="5" eb="7">
      <t>ケンシュウ</t>
    </rPh>
    <rPh sb="7" eb="9">
      <t>ナイヨウ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</si>
  <si>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</si>
  <si>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　校長　　金峰　一郎</t>
    <rPh sb="1" eb="3">
      <t>コウチョウ</t>
    </rPh>
    <rPh sb="5" eb="7">
      <t>キンボウ</t>
    </rPh>
    <rPh sb="8" eb="10">
      <t>イチロウ</t>
    </rPh>
    <phoneticPr fontId="3"/>
  </si>
  <si>
    <t>自然体験活動を通して、自分と向き合い、仲間同士のつながりを深める。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</si>
  <si>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</si>
  <si>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</si>
  <si>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９９８－０８９７８</t>
    <phoneticPr fontId="3"/>
  </si>
  <si>
    <t>飽海郡遊佐町菅里字菅野２９９</t>
    <rPh sb="0" eb="3">
      <t>アクミグン</t>
    </rPh>
    <rPh sb="3" eb="6">
      <t>ユザマチ</t>
    </rPh>
    <rPh sb="6" eb="8">
      <t>スガサト</t>
    </rPh>
    <rPh sb="8" eb="9">
      <t>アザ</t>
    </rPh>
    <rPh sb="9" eb="11">
      <t>スガノ</t>
    </rPh>
    <phoneticPr fontId="3"/>
  </si>
  <si>
    <t>日中に
連絡が
つく所</t>
    <rPh sb="0" eb="2">
      <t>ニッチュウ</t>
    </rPh>
    <rPh sb="4" eb="6">
      <t>レンラク</t>
    </rPh>
    <rPh sb="10" eb="11">
      <t>トコロ</t>
    </rPh>
    <phoneticPr fontId="3"/>
  </si>
  <si>
    <t>電話</t>
    <rPh sb="0" eb="2">
      <t>デンワ</t>
    </rPh>
    <phoneticPr fontId="3"/>
  </si>
  <si>
    <t>FAX</t>
    <phoneticPr fontId="3"/>
  </si>
  <si>
    <t>メール</t>
    <phoneticPr fontId="3"/>
  </si>
  <si>
    <t>０２３４－２４－２４００</t>
    <phoneticPr fontId="3"/>
  </si>
  <si>
    <t>０９０－００００－００００</t>
    <phoneticPr fontId="3"/>
  </si>
  <si>
    <t>０２３４－２４－５５００</t>
    <phoneticPr fontId="3"/>
  </si>
  <si>
    <t>利用日（決定した日）</t>
    <rPh sb="4" eb="6">
      <t>ケッテイ</t>
    </rPh>
    <rPh sb="8" eb="9">
      <t>ヒ</t>
    </rPh>
    <phoneticPr fontId="3"/>
  </si>
  <si>
    <t>場所、移動方法(バスの種類)　</t>
    <phoneticPr fontId="3"/>
  </si>
  <si>
    <t>出会い・別れのつどい</t>
    <phoneticPr fontId="3"/>
  </si>
  <si>
    <t>必要な用具や個数　</t>
    <phoneticPr fontId="3"/>
  </si>
  <si>
    <t>入浴の希望時刻（要調整）</t>
    <phoneticPr fontId="3"/>
  </si>
  <si>
    <t>利用部屋の清掃時刻</t>
    <phoneticPr fontId="3"/>
  </si>
  <si>
    <t>レトルト炊飯</t>
    <rPh sb="4" eb="6">
      <t>スイハン</t>
    </rPh>
    <phoneticPr fontId="3"/>
  </si>
  <si>
    <t>１枚</t>
    <rPh sb="1" eb="2">
      <t>マイ</t>
    </rPh>
    <phoneticPr fontId="3"/>
  </si>
  <si>
    <t>カッパル弁当</t>
    <rPh sb="4" eb="6">
      <t>ベントウ</t>
    </rPh>
    <phoneticPr fontId="3"/>
  </si>
  <si>
    <t>登山弁当</t>
    <rPh sb="0" eb="2">
      <t>トザン</t>
    </rPh>
    <rPh sb="2" eb="4">
      <t>ベントウ</t>
    </rPh>
    <phoneticPr fontId="3"/>
  </si>
  <si>
    <t>弁当</t>
    <rPh sb="0" eb="2">
      <t>ベントウ</t>
    </rPh>
    <phoneticPr fontId="3"/>
  </si>
  <si>
    <t>魚肉ソーセージ</t>
    <rPh sb="0" eb="2">
      <t>ギョニク</t>
    </rPh>
    <phoneticPr fontId="3"/>
  </si>
  <si>
    <t>食パン</t>
    <rPh sb="0" eb="1">
      <t>ショク</t>
    </rPh>
    <phoneticPr fontId="3"/>
  </si>
  <si>
    <t>(</t>
    <phoneticPr fontId="3"/>
  </si>
  <si>
    <t>)</t>
    <phoneticPr fontId="3"/>
  </si>
  <si>
    <t>教諭</t>
    <rPh sb="0" eb="2">
      <t>キョウユ</t>
    </rPh>
    <phoneticPr fontId="3"/>
  </si>
  <si>
    <t>金峰　花子</t>
    <rPh sb="0" eb="2">
      <t>キンボウ</t>
    </rPh>
    <rPh sb="3" eb="5">
      <t>ハナコ</t>
    </rPh>
    <phoneticPr fontId="3"/>
  </si>
  <si>
    <t>自主</t>
    <rPh sb="0" eb="2">
      <t>ジシュ</t>
    </rPh>
    <phoneticPr fontId="3"/>
  </si>
  <si>
    <t>海浜バス</t>
    <rPh sb="0" eb="2">
      <t>カイヒン</t>
    </rPh>
    <phoneticPr fontId="3"/>
  </si>
  <si>
    <t>体育館</t>
    <rPh sb="0" eb="3">
      <t>タイイクカン</t>
    </rPh>
    <phoneticPr fontId="3"/>
  </si>
  <si>
    <t>パイン広場</t>
    <rPh sb="3" eb="5">
      <t>ヒロバ</t>
    </rPh>
    <phoneticPr fontId="3"/>
  </si>
  <si>
    <t>もみのき</t>
    <phoneticPr fontId="3"/>
  </si>
  <si>
    <t>やまびこ</t>
    <phoneticPr fontId="3"/>
  </si>
  <si>
    <t>冒険の森</t>
    <rPh sb="0" eb="2">
      <t>ボウケン</t>
    </rPh>
    <rPh sb="3" eb="4">
      <t>モリ</t>
    </rPh>
    <phoneticPr fontId="3"/>
  </si>
  <si>
    <t>メルヘン</t>
    <phoneticPr fontId="3"/>
  </si>
  <si>
    <t>研修室</t>
    <rPh sb="0" eb="3">
      <t>ケンシュウシツ</t>
    </rPh>
    <phoneticPr fontId="3"/>
  </si>
  <si>
    <t>会議室</t>
    <rPh sb="0" eb="3">
      <t>カイギシツ</t>
    </rPh>
    <phoneticPr fontId="3"/>
  </si>
  <si>
    <t>ロビー</t>
    <phoneticPr fontId="3"/>
  </si>
  <si>
    <t>３Ｆホール</t>
    <phoneticPr fontId="3"/>
  </si>
  <si>
    <t>２Ｆ和室</t>
    <rPh sb="2" eb="4">
      <t>ワシツ</t>
    </rPh>
    <phoneticPr fontId="3"/>
  </si>
  <si>
    <t>３Ｆ和室</t>
    <rPh sb="2" eb="4">
      <t>ワシツ</t>
    </rPh>
    <phoneticPr fontId="3"/>
  </si>
  <si>
    <t>天体室</t>
    <rPh sb="0" eb="2">
      <t>テンタイ</t>
    </rPh>
    <rPh sb="2" eb="3">
      <t>シツ</t>
    </rPh>
    <phoneticPr fontId="3"/>
  </si>
  <si>
    <t>ゲレンデ</t>
    <phoneticPr fontId="3"/>
  </si>
  <si>
    <t>スクールバス</t>
    <phoneticPr fontId="3"/>
  </si>
  <si>
    <t>貸し切りバス</t>
    <rPh sb="0" eb="1">
      <t>カ</t>
    </rPh>
    <rPh sb="2" eb="3">
      <t>キ</t>
    </rPh>
    <phoneticPr fontId="3"/>
  </si>
  <si>
    <t>大研修室</t>
    <rPh sb="0" eb="1">
      <t>ダイ</t>
    </rPh>
    <rPh sb="1" eb="3">
      <t>ケンシュウ</t>
    </rPh>
    <rPh sb="3" eb="4">
      <t>シツ</t>
    </rPh>
    <phoneticPr fontId="3"/>
  </si>
  <si>
    <t>第1研修室</t>
    <rPh sb="0" eb="1">
      <t>ダイ</t>
    </rPh>
    <rPh sb="2" eb="5">
      <t>ケンシュウシツ</t>
    </rPh>
    <phoneticPr fontId="3"/>
  </si>
  <si>
    <t>第2研修室</t>
    <rPh sb="0" eb="1">
      <t>ダイ</t>
    </rPh>
    <rPh sb="2" eb="5">
      <t>ケンシュウシツ</t>
    </rPh>
    <phoneticPr fontId="3"/>
  </si>
  <si>
    <t>第4研修室</t>
    <rPh sb="0" eb="1">
      <t>ダイ</t>
    </rPh>
    <rPh sb="2" eb="5">
      <t>ケンシュウシツ</t>
    </rPh>
    <phoneticPr fontId="3"/>
  </si>
  <si>
    <t>着</t>
    <rPh sb="0" eb="1">
      <t>チャク</t>
    </rPh>
    <phoneticPr fontId="3"/>
  </si>
  <si>
    <t>発</t>
    <rPh sb="0" eb="1">
      <t>ハツ</t>
    </rPh>
    <phoneticPr fontId="3"/>
  </si>
  <si>
    <t>〕</t>
    <phoneticPr fontId="3"/>
  </si>
  <si>
    <t>場　　所</t>
    <rPh sb="0" eb="1">
      <t>バ</t>
    </rPh>
    <rPh sb="3" eb="4">
      <t>ショ</t>
    </rPh>
    <phoneticPr fontId="3"/>
  </si>
  <si>
    <t>発着</t>
    <rPh sb="0" eb="2">
      <t>ハッチャク</t>
    </rPh>
    <phoneticPr fontId="3"/>
  </si>
  <si>
    <t>備　　考</t>
    <rPh sb="0" eb="1">
      <t>ビ</t>
    </rPh>
    <rPh sb="3" eb="4">
      <t>コウ</t>
    </rPh>
    <phoneticPr fontId="3"/>
  </si>
  <si>
    <t>No.</t>
    <phoneticPr fontId="3"/>
  </si>
  <si>
    <t>まで提出してください。</t>
    <rPh sb="2" eb="4">
      <t>テイシュツ</t>
    </rPh>
    <phoneticPr fontId="3"/>
  </si>
  <si>
    <t>≪食事をとる団体（持参弁当を除く）≫</t>
    <rPh sb="1" eb="3">
      <t>ショクジ</t>
    </rPh>
    <rPh sb="6" eb="8">
      <t>ダンタイ</t>
    </rPh>
    <rPh sb="9" eb="11">
      <t>ジサン</t>
    </rPh>
    <rPh sb="11" eb="13">
      <t>ベントウ</t>
    </rPh>
    <rPh sb="14" eb="15">
      <t>ノゾ</t>
    </rPh>
    <phoneticPr fontId="3"/>
  </si>
  <si>
    <t>≪中学生以下の宿泊団体≫※自然教室の団体は不要</t>
    <rPh sb="1" eb="4">
      <t>チュウガクセイ</t>
    </rPh>
    <rPh sb="4" eb="6">
      <t>イカ</t>
    </rPh>
    <rPh sb="7" eb="9">
      <t>シュクハク</t>
    </rPh>
    <rPh sb="9" eb="11">
      <t>ダンタイ</t>
    </rPh>
    <rPh sb="13" eb="15">
      <t>シゼン</t>
    </rPh>
    <rPh sb="15" eb="17">
      <t>キョウシツ</t>
    </rPh>
    <rPh sb="18" eb="20">
      <t>ダンタイ</t>
    </rPh>
    <rPh sb="21" eb="23">
      <t>フヨウ</t>
    </rPh>
    <phoneticPr fontId="3"/>
  </si>
  <si>
    <t>≪全ての団体≫</t>
    <rPh sb="1" eb="2">
      <t>スベ</t>
    </rPh>
    <rPh sb="4" eb="6">
      <t>ダンタイ</t>
    </rPh>
    <phoneticPr fontId="3"/>
  </si>
  <si>
    <t>登山おやつ</t>
    <rPh sb="0" eb="2">
      <t>トザン</t>
    </rPh>
    <phoneticPr fontId="3"/>
  </si>
  <si>
    <t>〔</t>
    <phoneticPr fontId="3"/>
  </si>
  <si>
    <t>　　　２　乗車定員を厳守してください。（金峰バス４４名）</t>
    <rPh sb="20" eb="22">
      <t>キンボウ</t>
    </rPh>
    <phoneticPr fontId="3"/>
  </si>
  <si>
    <t>指定管理者　庄内アソビバプロジェクト　殿</t>
    <rPh sb="19" eb="20">
      <t>ドノ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</si>
  <si>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5"/>
  </si>
  <si>
    <t>活動日</t>
    <rPh sb="0" eb="3">
      <t>カツドウビ</t>
    </rPh>
    <phoneticPr fontId="35"/>
  </si>
  <si>
    <t>予定時刻</t>
    <rPh sb="0" eb="2">
      <t>ヨテイ</t>
    </rPh>
    <rPh sb="2" eb="4">
      <t>ジコク</t>
    </rPh>
    <phoneticPr fontId="35"/>
  </si>
  <si>
    <r>
      <t xml:space="preserve">活動
</t>
    </r>
    <r>
      <rPr>
        <sz val="9"/>
        <color theme="1"/>
        <rFont val="ＭＳ ゴシック"/>
        <family val="3"/>
        <charset val="128"/>
      </rPr>
      <t>（計180分）</t>
    </r>
    <rPh sb="0" eb="2">
      <t>カツドウ</t>
    </rPh>
    <rPh sb="4" eb="5">
      <t>ケイ</t>
    </rPh>
    <rPh sb="8" eb="9">
      <t>フン</t>
    </rPh>
    <phoneticPr fontId="35"/>
  </si>
  <si>
    <t>内　容</t>
    <rPh sb="0" eb="1">
      <t>ウチ</t>
    </rPh>
    <rPh sb="2" eb="3">
      <t>カタチ</t>
    </rPh>
    <phoneticPr fontId="35"/>
  </si>
  <si>
    <t>場　所</t>
    <rPh sb="0" eb="1">
      <t>バ</t>
    </rPh>
    <rPh sb="2" eb="3">
      <t>ショ</t>
    </rPh>
    <phoneticPr fontId="35"/>
  </si>
  <si>
    <t>必要な
人数</t>
    <rPh sb="0" eb="2">
      <t>ヒツヨウ</t>
    </rPh>
    <rPh sb="4" eb="6">
      <t>ニンズウ</t>
    </rPh>
    <phoneticPr fontId="35"/>
  </si>
  <si>
    <t>担当者名</t>
    <rPh sb="0" eb="3">
      <t>タントウシャ</t>
    </rPh>
    <rPh sb="3" eb="4">
      <t>メイ</t>
    </rPh>
    <phoneticPr fontId="35"/>
  </si>
  <si>
    <t>集合
説明
（15分）</t>
    <rPh sb="0" eb="2">
      <t>シュウゴウ</t>
    </rPh>
    <rPh sb="3" eb="5">
      <t>セツメイ</t>
    </rPh>
    <rPh sb="9" eb="10">
      <t>フン</t>
    </rPh>
    <phoneticPr fontId="35"/>
  </si>
  <si>
    <t>・道具の種類と数量の説明
・ライフジャケットの着用</t>
    <rPh sb="1" eb="3">
      <t>ドウグ</t>
    </rPh>
    <rPh sb="4" eb="6">
      <t>シュルイ</t>
    </rPh>
    <rPh sb="7" eb="9">
      <t>スウリョウ</t>
    </rPh>
    <rPh sb="10" eb="12">
      <t>セツメイ</t>
    </rPh>
    <rPh sb="23" eb="25">
      <t>チャクヨウ</t>
    </rPh>
    <phoneticPr fontId="35"/>
  </si>
  <si>
    <t>由良小屋前</t>
    <rPh sb="0" eb="2">
      <t>ユラ</t>
    </rPh>
    <rPh sb="2" eb="4">
      <t>コヤ</t>
    </rPh>
    <rPh sb="4" eb="5">
      <t>マエ</t>
    </rPh>
    <phoneticPr fontId="35"/>
  </si>
  <si>
    <t>自然の家職員が行います</t>
    <rPh sb="0" eb="2">
      <t>シゼン</t>
    </rPh>
    <rPh sb="3" eb="4">
      <t>イエ</t>
    </rPh>
    <rPh sb="4" eb="6">
      <t>ショクイン</t>
    </rPh>
    <rPh sb="7" eb="8">
      <t>オコナ</t>
    </rPh>
    <phoneticPr fontId="35"/>
  </si>
  <si>
    <t>運び出し
（15分）</t>
    <rPh sb="0" eb="1">
      <t>ハコ</t>
    </rPh>
    <rPh sb="2" eb="3">
      <t>ダ</t>
    </rPh>
    <rPh sb="8" eb="9">
      <t>フン</t>
    </rPh>
    <phoneticPr fontId="35"/>
  </si>
  <si>
    <t>竹出しの補助</t>
    <rPh sb="0" eb="1">
      <t>タケ</t>
    </rPh>
    <rPh sb="1" eb="2">
      <t>ダ</t>
    </rPh>
    <rPh sb="4" eb="6">
      <t>ホジョ</t>
    </rPh>
    <phoneticPr fontId="35"/>
  </si>
  <si>
    <t>竹置き場</t>
    <rPh sb="0" eb="1">
      <t>タケ</t>
    </rPh>
    <rPh sb="1" eb="2">
      <t>オ</t>
    </rPh>
    <rPh sb="3" eb="4">
      <t>バ</t>
    </rPh>
    <phoneticPr fontId="35"/>
  </si>
  <si>
    <t>１名</t>
    <rPh sb="1" eb="2">
      <t>メイ</t>
    </rPh>
    <phoneticPr fontId="35"/>
  </si>
  <si>
    <t>用具類の置き方の補助</t>
    <rPh sb="0" eb="3">
      <t>ヨウグルイ</t>
    </rPh>
    <rPh sb="4" eb="5">
      <t>オ</t>
    </rPh>
    <rPh sb="6" eb="7">
      <t>カタ</t>
    </rPh>
    <rPh sb="8" eb="10">
      <t>ホジョ</t>
    </rPh>
    <phoneticPr fontId="35"/>
  </si>
  <si>
    <t>砂浜</t>
    <rPh sb="0" eb="2">
      <t>スナハマ</t>
    </rPh>
    <phoneticPr fontId="35"/>
  </si>
  <si>
    <t>いかだ
組立て
（75分）</t>
    <rPh sb="4" eb="6">
      <t>クミタテ</t>
    </rPh>
    <rPh sb="11" eb="12">
      <t>フン</t>
    </rPh>
    <phoneticPr fontId="35"/>
  </si>
  <si>
    <t>いかだ作りの補助</t>
    <rPh sb="3" eb="4">
      <t>ヅク</t>
    </rPh>
    <rPh sb="6" eb="8">
      <t>ホジョ</t>
    </rPh>
    <phoneticPr fontId="35"/>
  </si>
  <si>
    <t>いかだ
1～2艇に
１名</t>
    <rPh sb="7" eb="8">
      <t>テイ</t>
    </rPh>
    <rPh sb="11" eb="12">
      <t>メイ</t>
    </rPh>
    <phoneticPr fontId="35"/>
  </si>
  <si>
    <t>ステップ①　竹を置く（15分）</t>
    <rPh sb="6" eb="7">
      <t>タケ</t>
    </rPh>
    <rPh sb="8" eb="9">
      <t>オ</t>
    </rPh>
    <rPh sb="13" eb="14">
      <t>フン</t>
    </rPh>
    <phoneticPr fontId="35"/>
  </si>
  <si>
    <t>ステップ②　竹と竹を結ぶ（30分）</t>
    <rPh sb="6" eb="7">
      <t>タケ</t>
    </rPh>
    <rPh sb="8" eb="9">
      <t>タケ</t>
    </rPh>
    <rPh sb="10" eb="11">
      <t>ムス</t>
    </rPh>
    <rPh sb="15" eb="16">
      <t>フン</t>
    </rPh>
    <phoneticPr fontId="35"/>
  </si>
  <si>
    <t>③</t>
    <phoneticPr fontId="35"/>
  </si>
  <si>
    <t>ステップ③　竹とブイを結ぶ（30分）</t>
    <rPh sb="6" eb="7">
      <t>タケ</t>
    </rPh>
    <rPh sb="11" eb="12">
      <t>ムス</t>
    </rPh>
    <rPh sb="16" eb="17">
      <t>フン</t>
    </rPh>
    <phoneticPr fontId="35"/>
  </si>
  <si>
    <t>④</t>
    <phoneticPr fontId="35"/>
  </si>
  <si>
    <t>航海準備
（10分）</t>
    <rPh sb="0" eb="2">
      <t>コウカイ</t>
    </rPh>
    <rPh sb="2" eb="4">
      <t>ジュンビ</t>
    </rPh>
    <rPh sb="8" eb="9">
      <t>フン</t>
    </rPh>
    <phoneticPr fontId="35"/>
  </si>
  <si>
    <t>ライフジャケットの
ベルト点検</t>
    <rPh sb="13" eb="15">
      <t>テンケン</t>
    </rPh>
    <phoneticPr fontId="35"/>
  </si>
  <si>
    <t>いかだ1～2艇に
１名</t>
    <rPh sb="6" eb="7">
      <t>テイ</t>
    </rPh>
    <rPh sb="10" eb="11">
      <t>メイ</t>
    </rPh>
    <phoneticPr fontId="35"/>
  </si>
  <si>
    <t>上記のいかだづくり補助の方</t>
    <rPh sb="0" eb="2">
      <t>ジョウキ</t>
    </rPh>
    <rPh sb="9" eb="11">
      <t>ホジョ</t>
    </rPh>
    <rPh sb="12" eb="13">
      <t>カタ</t>
    </rPh>
    <phoneticPr fontId="35"/>
  </si>
  <si>
    <t>いかだのこぎ方説明</t>
    <rPh sb="6" eb="7">
      <t>カタ</t>
    </rPh>
    <rPh sb="7" eb="9">
      <t>セツメイ</t>
    </rPh>
    <phoneticPr fontId="35"/>
  </si>
  <si>
    <t>いかだ
出し</t>
    <rPh sb="4" eb="5">
      <t>ダ</t>
    </rPh>
    <phoneticPr fontId="35"/>
  </si>
  <si>
    <r>
      <t xml:space="preserve">いかだを海に出す
</t>
    </r>
    <r>
      <rPr>
        <sz val="10"/>
        <color theme="1"/>
        <rFont val="ＭＳ ゴシック"/>
        <family val="3"/>
        <charset val="128"/>
      </rPr>
      <t>（引率者は全員水着着用）</t>
    </r>
    <rPh sb="4" eb="5">
      <t>ウミ</t>
    </rPh>
    <rPh sb="6" eb="7">
      <t>ダ</t>
    </rPh>
    <rPh sb="10" eb="12">
      <t>インソツ</t>
    </rPh>
    <rPh sb="12" eb="13">
      <t>シャ</t>
    </rPh>
    <rPh sb="14" eb="16">
      <t>ゼンイン</t>
    </rPh>
    <rPh sb="16" eb="18">
      <t>ミズギ</t>
    </rPh>
    <rPh sb="18" eb="20">
      <t>チャクヨウ</t>
    </rPh>
    <phoneticPr fontId="35"/>
  </si>
  <si>
    <t>いかだ1～4艇
前側１名
後側１名</t>
    <rPh sb="6" eb="7">
      <t>テイ</t>
    </rPh>
    <rPh sb="9" eb="10">
      <t>ガワ</t>
    </rPh>
    <rPh sb="11" eb="12">
      <t>メイ</t>
    </rPh>
    <rPh sb="14" eb="15">
      <t>ガワ</t>
    </rPh>
    <rPh sb="16" eb="17">
      <t>メイ</t>
    </rPh>
    <phoneticPr fontId="35"/>
  </si>
  <si>
    <t>いかだ5艇以上
前側２名
後側２名</t>
    <rPh sb="4" eb="5">
      <t>テイ</t>
    </rPh>
    <rPh sb="5" eb="7">
      <t>イジョウ</t>
    </rPh>
    <rPh sb="9" eb="10">
      <t>ガワ</t>
    </rPh>
    <rPh sb="14" eb="15">
      <t>ガワ</t>
    </rPh>
    <phoneticPr fontId="35"/>
  </si>
  <si>
    <t>航海
（35分）</t>
    <rPh sb="0" eb="2">
      <t>コウカイ</t>
    </rPh>
    <rPh sb="6" eb="7">
      <t>フン</t>
    </rPh>
    <phoneticPr fontId="35"/>
  </si>
  <si>
    <t>レスキュー艇でけん引する</t>
    <rPh sb="5" eb="6">
      <t>テイ</t>
    </rPh>
    <rPh sb="9" eb="10">
      <t>イン</t>
    </rPh>
    <phoneticPr fontId="35"/>
  </si>
  <si>
    <t>海上</t>
    <rPh sb="0" eb="2">
      <t>カイジョウ</t>
    </rPh>
    <phoneticPr fontId="35"/>
  </si>
  <si>
    <t>レスキュー艇船長が行います</t>
    <rPh sb="5" eb="6">
      <t>テイ</t>
    </rPh>
    <rPh sb="6" eb="8">
      <t>センチョウ</t>
    </rPh>
    <rPh sb="9" eb="10">
      <t>オコナ</t>
    </rPh>
    <phoneticPr fontId="35"/>
  </si>
  <si>
    <t>いかだ
引き上げ</t>
    <rPh sb="4" eb="5">
      <t>ヒ</t>
    </rPh>
    <rPh sb="6" eb="7">
      <t>ア</t>
    </rPh>
    <phoneticPr fontId="35"/>
  </si>
  <si>
    <r>
      <t xml:space="preserve">いかだを海から引き上げる
</t>
    </r>
    <r>
      <rPr>
        <sz val="10"/>
        <color theme="1"/>
        <rFont val="ＭＳ ゴシック"/>
        <family val="3"/>
        <charset val="128"/>
      </rPr>
      <t>（引率者は全員水着着用）</t>
    </r>
    <rPh sb="4" eb="5">
      <t>ウミ</t>
    </rPh>
    <rPh sb="7" eb="8">
      <t>ヒ</t>
    </rPh>
    <rPh sb="9" eb="10">
      <t>ア</t>
    </rPh>
    <rPh sb="14" eb="17">
      <t>インソツシャ</t>
    </rPh>
    <rPh sb="18" eb="20">
      <t>ゼンイン</t>
    </rPh>
    <phoneticPr fontId="35"/>
  </si>
  <si>
    <t>後片付け
（30分）</t>
    <rPh sb="0" eb="3">
      <t>アトカタヅ</t>
    </rPh>
    <rPh sb="8" eb="9">
      <t>フン</t>
    </rPh>
    <phoneticPr fontId="35"/>
  </si>
  <si>
    <t>いかだ解体の補助</t>
    <rPh sb="3" eb="5">
      <t>カイタイ</t>
    </rPh>
    <rPh sb="6" eb="8">
      <t>ホジョ</t>
    </rPh>
    <phoneticPr fontId="35"/>
  </si>
  <si>
    <t>２名</t>
    <rPh sb="1" eb="2">
      <t>メイ</t>
    </rPh>
    <phoneticPr fontId="35"/>
  </si>
  <si>
    <t>水シャワーの支援
ライフジャケット水洗い</t>
    <rPh sb="0" eb="1">
      <t>ミズ</t>
    </rPh>
    <rPh sb="6" eb="8">
      <t>シエン</t>
    </rPh>
    <rPh sb="17" eb="19">
      <t>ミズアラ</t>
    </rPh>
    <phoneticPr fontId="35"/>
  </si>
  <si>
    <t>コミセン屋外</t>
    <rPh sb="4" eb="6">
      <t>オクガイ</t>
    </rPh>
    <phoneticPr fontId="35"/>
  </si>
  <si>
    <r>
      <t xml:space="preserve">温水シャワーの支援・清掃
</t>
    </r>
    <r>
      <rPr>
        <sz val="9"/>
        <color theme="1"/>
        <rFont val="ＭＳ ゴシック"/>
        <family val="3"/>
        <charset val="128"/>
      </rPr>
      <t>【※温水ｼｬﾜｰ利用団体のみ】</t>
    </r>
    <rPh sb="0" eb="2">
      <t>オンスイ</t>
    </rPh>
    <rPh sb="7" eb="9">
      <t>シエン</t>
    </rPh>
    <rPh sb="10" eb="12">
      <t>セイソウ</t>
    </rPh>
    <phoneticPr fontId="35"/>
  </si>
  <si>
    <t>海テラス
ゆら磯の風</t>
    <rPh sb="0" eb="1">
      <t>ウミ</t>
    </rPh>
    <rPh sb="7" eb="8">
      <t>イソ</t>
    </rPh>
    <rPh sb="9" eb="10">
      <t>カゼ</t>
    </rPh>
    <phoneticPr fontId="35"/>
  </si>
  <si>
    <t>男女各１名</t>
    <rPh sb="0" eb="2">
      <t>ダンジョ</t>
    </rPh>
    <rPh sb="2" eb="3">
      <t>カク</t>
    </rPh>
    <rPh sb="4" eb="5">
      <t>メイ</t>
    </rPh>
    <phoneticPr fontId="35"/>
  </si>
  <si>
    <t>予定開始時刻</t>
    <rPh sb="0" eb="2">
      <t>ヨテイ</t>
    </rPh>
    <rPh sb="2" eb="4">
      <t>カイシ</t>
    </rPh>
    <rPh sb="4" eb="6">
      <t>ジコク</t>
    </rPh>
    <phoneticPr fontId="35"/>
  </si>
  <si>
    <t>9:15</t>
    <phoneticPr fontId="35"/>
  </si>
  <si>
    <t>9:30</t>
    <phoneticPr fontId="35"/>
  </si>
  <si>
    <t>①　金峰　一郎</t>
    <rPh sb="2" eb="4">
      <t>キンミネ</t>
    </rPh>
    <rPh sb="5" eb="7">
      <t>イチロウ</t>
    </rPh>
    <phoneticPr fontId="35"/>
  </si>
  <si>
    <t>②　金峰　二郎</t>
    <rPh sb="2" eb="4">
      <t>キンミネ</t>
    </rPh>
    <rPh sb="5" eb="7">
      <t>ジロウ</t>
    </rPh>
    <phoneticPr fontId="35"/>
  </si>
  <si>
    <t>③　金峰　三子</t>
    <rPh sb="2" eb="4">
      <t>キンミネ</t>
    </rPh>
    <rPh sb="5" eb="6">
      <t>ミ</t>
    </rPh>
    <rPh sb="6" eb="7">
      <t>コ</t>
    </rPh>
    <phoneticPr fontId="35"/>
  </si>
  <si>
    <t>④　金峰　四子</t>
    <rPh sb="2" eb="3">
      <t>キン</t>
    </rPh>
    <rPh sb="3" eb="4">
      <t>ミネ</t>
    </rPh>
    <rPh sb="5" eb="6">
      <t>ヨン</t>
    </rPh>
    <rPh sb="6" eb="7">
      <t>コ</t>
    </rPh>
    <phoneticPr fontId="35"/>
  </si>
  <si>
    <t>海テラス
ゆら磯の風
（旧ﾌｨｯｼﾝｸﾞｾﾝﾀｰ）</t>
    <rPh sb="0" eb="1">
      <t>ウミ</t>
    </rPh>
    <rPh sb="7" eb="8">
      <t>イソ</t>
    </rPh>
    <rPh sb="9" eb="10">
      <t>カゼ</t>
    </rPh>
    <rPh sb="12" eb="13">
      <t>キュウ</t>
    </rPh>
    <phoneticPr fontId="35"/>
  </si>
  <si>
    <t>※④　金峰　四子</t>
    <rPh sb="3" eb="5">
      <t>キンミネ</t>
    </rPh>
    <rPh sb="6" eb="8">
      <t>ヨンコ</t>
    </rPh>
    <phoneticPr fontId="35"/>
  </si>
  <si>
    <t>※⑤　金峰　五郎</t>
    <rPh sb="3" eb="4">
      <t>キン</t>
    </rPh>
    <rPh sb="4" eb="5">
      <t>ミネ</t>
    </rPh>
    <rPh sb="6" eb="8">
      <t>ゴロウ</t>
    </rPh>
    <phoneticPr fontId="35"/>
  </si>
  <si>
    <t>ＦＡＸ可</t>
  </si>
  <si>
    <t>いかだレスキュー艇依頼申請書</t>
  </si>
  <si>
    <r>
      <t>４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出航艇数</t>
    </r>
  </si>
  <si>
    <r>
      <t>　レスキュー艇船長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殿</t>
    </r>
    <phoneticPr fontId="3"/>
  </si>
  <si>
    <t>（</t>
    <phoneticPr fontId="3"/>
  </si>
  <si>
    <t>）</t>
    <phoneticPr fontId="3"/>
  </si>
  <si>
    <t>引率者</t>
    <rPh sb="0" eb="3">
      <t>インソツシャ</t>
    </rPh>
    <phoneticPr fontId="3"/>
  </si>
  <si>
    <t>～</t>
    <phoneticPr fontId="3"/>
  </si>
  <si>
    <t>（　　　</t>
    <phoneticPr fontId="3"/>
  </si>
  <si>
    <r>
      <t>１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利用団体名　　</t>
    </r>
    <phoneticPr fontId="3"/>
  </si>
  <si>
    <t>由良自治会　様</t>
  </si>
  <si>
    <t>「温水シャワー・海テラスゆら磯の風　緊急避難施設」使用申請書</t>
  </si>
  <si>
    <t>（※温水シャワー使用の団体、および、潮風テント泊の団体は提出）</t>
  </si>
  <si>
    <t>温水シャワー</t>
  </si>
  <si>
    <t>使用人数及び学年</t>
  </si>
  <si>
    <r>
      <t>　</t>
    </r>
    <r>
      <rPr>
        <b/>
        <u/>
        <sz val="12"/>
        <color theme="1"/>
        <rFont val="ＭＳ 明朝"/>
        <family val="1"/>
        <charset val="128"/>
      </rPr>
      <t>※</t>
    </r>
    <r>
      <rPr>
        <b/>
        <u/>
        <sz val="12"/>
        <color theme="1"/>
        <rFont val="ＭＳ ゴシック"/>
        <family val="3"/>
        <charset val="128"/>
      </rPr>
      <t>利用当日のキャンセルはできません。（いかだ中止の場合を除く、人数変更は可）</t>
    </r>
  </si>
  <si>
    <t>海テラスゆら磯の風　緊急避難施設（潮風テント泊団体のみ）</t>
  </si>
  <si>
    <t>～</t>
    <phoneticPr fontId="3"/>
  </si>
  <si>
    <t>名</t>
    <rPh sb="0" eb="1">
      <t>メイ</t>
    </rPh>
    <phoneticPr fontId="3"/>
  </si>
  <si>
    <t>（第</t>
    <rPh sb="1" eb="2">
      <t>ダイ</t>
    </rPh>
    <phoneticPr fontId="3"/>
  </si>
  <si>
    <t>学年）</t>
    <rPh sb="0" eb="2">
      <t>ガクネン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</si>
  <si>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</si>
  <si>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</si>
  <si>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まで</t>
    <phoneticPr fontId="3"/>
  </si>
  <si>
    <t>カギ管理責任者
職・氏名</t>
    <phoneticPr fontId="3"/>
  </si>
  <si>
    <t>　山形県立加茂水産高等学校長　殿</t>
    <rPh sb="1" eb="4">
      <t>ヤマガタケン</t>
    </rPh>
    <rPh sb="4" eb="5">
      <t>リツ</t>
    </rPh>
    <rPh sb="5" eb="7">
      <t>カモ</t>
    </rPh>
    <rPh sb="7" eb="9">
      <t>スイサン</t>
    </rPh>
    <rPh sb="9" eb="11">
      <t>コウトウ</t>
    </rPh>
    <rPh sb="11" eb="13">
      <t>ガッコウ</t>
    </rPh>
    <rPh sb="13" eb="14">
      <t>チョウ</t>
    </rPh>
    <rPh sb="15" eb="16">
      <t>ドノ</t>
    </rPh>
    <phoneticPr fontId="3"/>
  </si>
  <si>
    <t>海洋体験学習での使用、および加茂水産高等学校の見学利用について、下記の通り申請いたします。なお、実際のご指導もよろしくお願いします。</t>
    <rPh sb="0" eb="2">
      <t>カイヨウ</t>
    </rPh>
    <rPh sb="2" eb="4">
      <t>タイケン</t>
    </rPh>
    <rPh sb="4" eb="6">
      <t>ガクシュウ</t>
    </rPh>
    <rPh sb="8" eb="10">
      <t>シヨウ</t>
    </rPh>
    <rPh sb="14" eb="16">
      <t>カモ</t>
    </rPh>
    <rPh sb="16" eb="18">
      <t>スイサン</t>
    </rPh>
    <rPh sb="18" eb="20">
      <t>コウトウ</t>
    </rPh>
    <rPh sb="20" eb="22">
      <t>ガッコウ</t>
    </rPh>
    <rPh sb="23" eb="25">
      <t>ケンガク</t>
    </rPh>
    <rPh sb="25" eb="27">
      <t>リヨウ</t>
    </rPh>
    <rPh sb="32" eb="34">
      <t>カキ</t>
    </rPh>
    <rPh sb="35" eb="36">
      <t>トオ</t>
    </rPh>
    <rPh sb="37" eb="39">
      <t>シンセイ</t>
    </rPh>
    <rPh sb="48" eb="50">
      <t>ジッサイ</t>
    </rPh>
    <rPh sb="52" eb="54">
      <t>シドウ</t>
    </rPh>
    <rPh sb="60" eb="61">
      <t>ネガ</t>
    </rPh>
    <phoneticPr fontId="3"/>
  </si>
  <si>
    <t>加茂カッター乗船</t>
    <rPh sb="0" eb="2">
      <t>カモ</t>
    </rPh>
    <rPh sb="6" eb="8">
      <t>ジョウセン</t>
    </rPh>
    <phoneticPr fontId="3"/>
  </si>
  <si>
    <t>加茂磯採集</t>
    <rPh sb="0" eb="2">
      <t>カモ</t>
    </rPh>
    <rPh sb="2" eb="3">
      <t>イソ</t>
    </rPh>
    <rPh sb="3" eb="5">
      <t>サイシュウ</t>
    </rPh>
    <phoneticPr fontId="3"/>
  </si>
  <si>
    <t>加茂水産高等学校見学</t>
    <rPh sb="0" eb="2">
      <t>カモ</t>
    </rPh>
    <rPh sb="2" eb="4">
      <t>スイサン</t>
    </rPh>
    <rPh sb="4" eb="6">
      <t>コウトウ</t>
    </rPh>
    <rPh sb="6" eb="8">
      <t>ガッコウ</t>
    </rPh>
    <rPh sb="8" eb="10">
      <t>ケンガク</t>
    </rPh>
    <phoneticPr fontId="3"/>
  </si>
  <si>
    <t>≪いかだ活動をおこなう団体≫</t>
    <rPh sb="4" eb="6">
      <t>カツドウ</t>
    </rPh>
    <rPh sb="11" eb="13">
      <t>ダンタイ</t>
    </rPh>
    <phoneticPr fontId="3"/>
  </si>
  <si>
    <t>≪由良で野外炊飯、潮風テント伯を行う団体、温水シャワーを利用する団体≫</t>
    <rPh sb="1" eb="3">
      <t>ユラ</t>
    </rPh>
    <rPh sb="4" eb="6">
      <t>ヤガイ</t>
    </rPh>
    <rPh sb="6" eb="8">
      <t>スイハン</t>
    </rPh>
    <rPh sb="9" eb="11">
      <t>シオカゼ</t>
    </rPh>
    <rPh sb="14" eb="15">
      <t>ハク</t>
    </rPh>
    <rPh sb="16" eb="17">
      <t>オコナ</t>
    </rPh>
    <rPh sb="18" eb="20">
      <t>ダンタイ</t>
    </rPh>
    <rPh sb="21" eb="23">
      <t>オンスイ</t>
    </rPh>
    <rPh sb="28" eb="30">
      <t>リヨウ</t>
    </rPh>
    <rPh sb="32" eb="34">
      <t>ダンタイ</t>
    </rPh>
    <phoneticPr fontId="3"/>
  </si>
  <si>
    <t>≪加茂カッター乗船を行う団体、加茂磯採集を行う団体、加茂水産高校見学を行う団体≫</t>
    <rPh sb="1" eb="3">
      <t>カモ</t>
    </rPh>
    <rPh sb="7" eb="9">
      <t>ジョウセン</t>
    </rPh>
    <rPh sb="10" eb="11">
      <t>オコナ</t>
    </rPh>
    <rPh sb="12" eb="14">
      <t>ダンタイ</t>
    </rPh>
    <rPh sb="15" eb="17">
      <t>カモ</t>
    </rPh>
    <rPh sb="17" eb="18">
      <t>イソ</t>
    </rPh>
    <rPh sb="18" eb="20">
      <t>サイシュウ</t>
    </rPh>
    <rPh sb="21" eb="22">
      <t>オコナ</t>
    </rPh>
    <rPh sb="23" eb="25">
      <t>ダンタイ</t>
    </rPh>
    <rPh sb="26" eb="28">
      <t>カモ</t>
    </rPh>
    <rPh sb="28" eb="30">
      <t>スイサン</t>
    </rPh>
    <rPh sb="30" eb="32">
      <t>コウコウ</t>
    </rPh>
    <rPh sb="32" eb="34">
      <t>ケンガク</t>
    </rPh>
    <rPh sb="35" eb="36">
      <t>オコナ</t>
    </rPh>
    <rPh sb="37" eb="39">
      <t>ダンタイ</t>
    </rPh>
    <phoneticPr fontId="3"/>
  </si>
  <si>
    <t>　下記のとおり、山形県金峰少年自然の家（本館）のバスを利用したいので申し込みます。</t>
    <rPh sb="8" eb="11">
      <t>ヤマガタケン</t>
    </rPh>
    <rPh sb="11" eb="13">
      <t>キンボウ</t>
    </rPh>
    <rPh sb="13" eb="15">
      <t>ショウネン</t>
    </rPh>
    <rPh sb="15" eb="17">
      <t>シゼン</t>
    </rPh>
    <rPh sb="18" eb="19">
      <t>イエ</t>
    </rPh>
    <rPh sb="20" eb="22">
      <t>ホンカン</t>
    </rPh>
    <phoneticPr fontId="3"/>
  </si>
  <si>
    <t>利用団体 基本情報</t>
    <rPh sb="0" eb="2">
      <t>リヨウ</t>
    </rPh>
    <rPh sb="2" eb="4">
      <t>ダンタイ</t>
    </rPh>
    <rPh sb="5" eb="7">
      <t>キホン</t>
    </rPh>
    <rPh sb="7" eb="9">
      <t>ジョウホウ</t>
    </rPh>
    <phoneticPr fontId="3"/>
  </si>
  <si>
    <r>
      <rPr>
        <sz val="11"/>
        <color rgb="FF7030A0"/>
        <rFont val="BIZ UDPゴシック"/>
        <family val="3"/>
        <charset val="128"/>
      </rPr>
      <t>　①人数表　②活動プロプログラム　　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2" eb="4">
      <t>ニンズウ</t>
    </rPh>
    <rPh sb="4" eb="5">
      <t>ヒョウ</t>
    </rPh>
    <rPh sb="7" eb="9">
      <t>カツドウ</t>
    </rPh>
    <rPh sb="22" eb="24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</si>
  <si>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③給食申込書　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2" eb="4">
      <t>キュウショク</t>
    </rPh>
    <rPh sb="4" eb="7">
      <t>モウシコミショ</t>
    </rPh>
    <rPh sb="12" eb="14">
      <t>ニチマエ</t>
    </rPh>
    <phoneticPr fontId="3"/>
  </si>
  <si>
    <t>Ｒ６　　　人数表</t>
    <phoneticPr fontId="3"/>
  </si>
  <si>
    <t>Ｒ６　　　活動プログラム　NO.1</t>
    <rPh sb="5" eb="7">
      <t>カツドウ</t>
    </rPh>
    <phoneticPr fontId="3"/>
  </si>
  <si>
    <t>※　該当する項目を選択または記入し、数量を記載してください。</t>
    <rPh sb="2" eb="4">
      <t>ガイトウ</t>
    </rPh>
    <rPh sb="6" eb="8">
      <t>コウモク</t>
    </rPh>
    <rPh sb="9" eb="11">
      <t>センタク</t>
    </rPh>
    <rPh sb="14" eb="16">
      <t>キニュウ</t>
    </rPh>
    <rPh sb="18" eb="20">
      <t>スウリョウ</t>
    </rPh>
    <rPh sb="21" eb="23">
      <t>キサイ</t>
    </rPh>
    <phoneticPr fontId="3"/>
  </si>
  <si>
    <t>団体名</t>
    <rPh sb="2" eb="3">
      <t>メイ</t>
    </rPh>
    <phoneticPr fontId="3"/>
  </si>
  <si>
    <t>記入者名</t>
    <rPh sb="3" eb="4">
      <t>メイ</t>
    </rPh>
    <phoneticPr fontId="3"/>
  </si>
  <si>
    <t>提出日</t>
    <rPh sb="0" eb="3">
      <t>テイシュツビ</t>
    </rPh>
    <phoneticPr fontId="3"/>
  </si>
  <si>
    <t>利用日</t>
    <phoneticPr fontId="3"/>
  </si>
  <si>
    <t>選択してください</t>
    <rPh sb="0" eb="2">
      <t>センタク</t>
    </rPh>
    <phoneticPr fontId="3"/>
  </si>
  <si>
    <t>メニュー・注文数</t>
    <rPh sb="5" eb="8">
      <t>チュウモンスウ</t>
    </rPh>
    <phoneticPr fontId="3"/>
  </si>
  <si>
    <t>メニュー1：</t>
    <phoneticPr fontId="3"/>
  </si>
  <si>
    <t>班で</t>
    <phoneticPr fontId="3"/>
  </si>
  <si>
    <t>分けない</t>
    <rPh sb="0" eb="1">
      <t>ワ</t>
    </rPh>
    <phoneticPr fontId="3"/>
  </si>
  <si>
    <t>メニュー2：</t>
    <phoneticPr fontId="3"/>
  </si>
  <si>
    <t>メニュー3：</t>
    <phoneticPr fontId="3"/>
  </si>
  <si>
    <t>時間</t>
    <rPh sb="0" eb="2">
      <t>ジカン</t>
    </rPh>
    <phoneticPr fontId="3"/>
  </si>
  <si>
    <t>提供時間（</t>
    <rPh sb="0" eb="2">
      <t>テイキョウ</t>
    </rPh>
    <rPh sb="2" eb="4">
      <t>ジカン</t>
    </rPh>
    <phoneticPr fontId="3"/>
  </si>
  <si>
    <t>注文数</t>
    <rPh sb="0" eb="3">
      <t>チュウモンスウ</t>
    </rPh>
    <phoneticPr fontId="3"/>
  </si>
  <si>
    <t>メニュー名：</t>
    <rPh sb="4" eb="5">
      <t>メイ</t>
    </rPh>
    <phoneticPr fontId="3"/>
  </si>
  <si>
    <t>　＜記入例＞児童３２名と引率３名に分ける　　　　　　　　　　　　　　　　　　　　　　　　　　　　　　　　　</t>
    <rPh sb="2" eb="4">
      <t>キニュウ</t>
    </rPh>
    <phoneticPr fontId="3"/>
  </si>
  <si>
    <t>★食数の変更、記載内容の変更は、ご利用日４日前（休所日を除く）の１４：００までご連絡願います。</t>
  </si>
  <si>
    <t>★食事注文そのもののキャンセルは、遅くともご利用日の7日前（休所日を除く）までにはお知らせください。</t>
  </si>
  <si>
    <t>館内食（全員同じメニューで）</t>
    <rPh sb="0" eb="3">
      <t>カンナイショク</t>
    </rPh>
    <rPh sb="4" eb="6">
      <t>ゼンイン</t>
    </rPh>
    <rPh sb="6" eb="7">
      <t>オナ</t>
    </rPh>
    <phoneticPr fontId="3"/>
  </si>
  <si>
    <t>館内食（普通盛り）</t>
    <rPh sb="0" eb="3">
      <t>カンナイショク</t>
    </rPh>
    <rPh sb="4" eb="7">
      <t>フツウモ</t>
    </rPh>
    <phoneticPr fontId="3"/>
  </si>
  <si>
    <t>野外炊飯</t>
    <rPh sb="0" eb="4">
      <t>ヤガイスイハン</t>
    </rPh>
    <phoneticPr fontId="3"/>
  </si>
  <si>
    <t>館内食（大盛り）</t>
  </si>
  <si>
    <t>館内食（特盛り）</t>
  </si>
  <si>
    <t>特別食</t>
  </si>
  <si>
    <t>野外炊飯（ごはん＆みそ汁）</t>
    <rPh sb="0" eb="4">
      <t>ヤガイスイハン</t>
    </rPh>
    <rPh sb="11" eb="12">
      <t>ジル</t>
    </rPh>
    <phoneticPr fontId="3"/>
  </si>
  <si>
    <t>野外炊飯（カレーライス）</t>
    <rPh sb="0" eb="4">
      <t>ヤガイスイハン</t>
    </rPh>
    <phoneticPr fontId="3"/>
  </si>
  <si>
    <t>野外炊飯（雑炊）</t>
    <rPh sb="5" eb="7">
      <t>ゾウスイ</t>
    </rPh>
    <phoneticPr fontId="3"/>
  </si>
  <si>
    <t>野外炊飯（シーフードカレー）</t>
    <rPh sb="0" eb="4">
      <t>ヤガイスイハン</t>
    </rPh>
    <phoneticPr fontId="3"/>
  </si>
  <si>
    <t>パック無しおにぎり</t>
    <rPh sb="3" eb="4">
      <t>ナ</t>
    </rPh>
    <phoneticPr fontId="3"/>
  </si>
  <si>
    <t>野外炊飯（牛丼）</t>
    <rPh sb="0" eb="4">
      <t>ヤガイスイハン</t>
    </rPh>
    <rPh sb="5" eb="7">
      <t>ギュウドン</t>
    </rPh>
    <phoneticPr fontId="3"/>
  </si>
  <si>
    <t>野外炊飯（お手軽パン朝食）</t>
    <rPh sb="6" eb="8">
      <t>テガル</t>
    </rPh>
    <rPh sb="10" eb="12">
      <t>チョウショク</t>
    </rPh>
    <phoneticPr fontId="3"/>
  </si>
  <si>
    <t>パック入りおにぎり</t>
    <rPh sb="3" eb="4">
      <t>イ</t>
    </rPh>
    <phoneticPr fontId="3"/>
  </si>
  <si>
    <t>野外炊飯（肉じゃが）</t>
    <rPh sb="0" eb="4">
      <t>ヤガイスイハン</t>
    </rPh>
    <rPh sb="5" eb="6">
      <t>ニク</t>
    </rPh>
    <phoneticPr fontId="3"/>
  </si>
  <si>
    <t>館内食（全員同じメニューで）</t>
    <rPh sb="0" eb="3">
      <t>カンナイショク</t>
    </rPh>
    <phoneticPr fontId="3"/>
  </si>
  <si>
    <t>野外炊飯（ウインナーカレー）</t>
    <rPh sb="0" eb="4">
      <t>ヤガイスイハン</t>
    </rPh>
    <phoneticPr fontId="3"/>
  </si>
  <si>
    <t>野外炊飯（ホイコーロー）</t>
    <rPh sb="0" eb="4">
      <t>ヤガイスイハン</t>
    </rPh>
    <phoneticPr fontId="3"/>
  </si>
  <si>
    <t>野外炊飯（豚丼）</t>
    <rPh sb="0" eb="4">
      <t>ヤガイスイハン</t>
    </rPh>
    <rPh sb="5" eb="7">
      <t>ブタドン</t>
    </rPh>
    <phoneticPr fontId="3"/>
  </si>
  <si>
    <t>野外炊飯（スタミナ焼き）</t>
    <rPh sb="0" eb="4">
      <t>ヤガイスイハン</t>
    </rPh>
    <rPh sb="9" eb="10">
      <t>ヤ</t>
    </rPh>
    <phoneticPr fontId="3"/>
  </si>
  <si>
    <r>
      <t>レトルト中華丼</t>
    </r>
    <r>
      <rPr>
        <sz val="11"/>
        <color theme="1"/>
        <rFont val="ＭＳ Ｐゴシック"/>
        <family val="2"/>
        <charset val="128"/>
        <scheme val="minor"/>
      </rPr>
      <t/>
    </r>
    <rPh sb="4" eb="7">
      <t>チュウカドン</t>
    </rPh>
    <phoneticPr fontId="3"/>
  </si>
  <si>
    <t>野外炊飯（やきそば）</t>
    <rPh sb="0" eb="4">
      <t>ヤガイスイハン</t>
    </rPh>
    <phoneticPr fontId="3"/>
  </si>
  <si>
    <t>野外炊飯（冷やしサラダうどん）</t>
    <rPh sb="0" eb="4">
      <t>ヤガイスイハン</t>
    </rPh>
    <rPh sb="5" eb="6">
      <t>ヒ</t>
    </rPh>
    <phoneticPr fontId="3"/>
  </si>
  <si>
    <t>野外炊飯（肉うどん）</t>
    <rPh sb="0" eb="4">
      <t>ヤガイスイハン</t>
    </rPh>
    <rPh sb="5" eb="6">
      <t>ニク</t>
    </rPh>
    <phoneticPr fontId="3"/>
  </si>
  <si>
    <t>レトルトカレー</t>
  </si>
  <si>
    <t>特別食（カートンドッグ）</t>
    <rPh sb="0" eb="3">
      <t>トクベツショク</t>
    </rPh>
    <phoneticPr fontId="3"/>
  </si>
  <si>
    <t>レトルトかわりごはん</t>
  </si>
  <si>
    <t>レトルトハンバーグ</t>
  </si>
  <si>
    <t>特別食（ローストチキン）</t>
    <rPh sb="0" eb="3">
      <t>トクベツショク</t>
    </rPh>
    <phoneticPr fontId="3"/>
  </si>
  <si>
    <t>特別食（南国ポークシチュー）</t>
    <rPh sb="0" eb="3">
      <t>トクベツショク</t>
    </rPh>
    <rPh sb="4" eb="6">
      <t>ナンゴク</t>
    </rPh>
    <phoneticPr fontId="3"/>
  </si>
  <si>
    <t>特別食（鉄板焼き）</t>
    <rPh sb="0" eb="3">
      <t>トクベツショク</t>
    </rPh>
    <rPh sb="4" eb="7">
      <t>テッパンヤ</t>
    </rPh>
    <phoneticPr fontId="3"/>
  </si>
  <si>
    <t>特別食（いも煮・厨房提供）</t>
    <rPh sb="0" eb="3">
      <t>トクベツショク</t>
    </rPh>
    <rPh sb="6" eb="7">
      <t>ニ</t>
    </rPh>
    <rPh sb="8" eb="10">
      <t>チュウボウ</t>
    </rPh>
    <rPh sb="10" eb="12">
      <t>テイキョウ</t>
    </rPh>
    <phoneticPr fontId="3"/>
  </si>
  <si>
    <t>パックむぎ茶</t>
    <rPh sb="5" eb="6">
      <t>チャ</t>
    </rPh>
    <phoneticPr fontId="3"/>
  </si>
  <si>
    <t>特別食（出前カツカレー）</t>
    <rPh sb="0" eb="3">
      <t>トクベツショク</t>
    </rPh>
    <rPh sb="4" eb="6">
      <t>デマエ</t>
    </rPh>
    <phoneticPr fontId="3"/>
  </si>
  <si>
    <t>オレンジジュース缶</t>
    <rPh sb="8" eb="9">
      <t>カン</t>
    </rPh>
    <phoneticPr fontId="3"/>
  </si>
  <si>
    <t>パック野菜ジュース</t>
    <rPh sb="3" eb="5">
      <t>ヤサイ</t>
    </rPh>
    <phoneticPr fontId="3"/>
  </si>
  <si>
    <t>特別食（ドラム缶ピザ）</t>
    <rPh sb="0" eb="3">
      <t>トクベツショク</t>
    </rPh>
    <rPh sb="7" eb="8">
      <t>カン</t>
    </rPh>
    <phoneticPr fontId="3"/>
  </si>
  <si>
    <t>たき火（３種全部）</t>
    <rPh sb="5" eb="6">
      <t>シュ</t>
    </rPh>
    <rPh sb="6" eb="8">
      <t>ゼンブ</t>
    </rPh>
    <phoneticPr fontId="3"/>
  </si>
  <si>
    <t>パック牛乳</t>
    <rPh sb="3" eb="5">
      <t>ギュウニュウ</t>
    </rPh>
    <phoneticPr fontId="3"/>
  </si>
  <si>
    <t>特別食（バウムクーヘン）</t>
    <rPh sb="0" eb="3">
      <t>トクベツショク</t>
    </rPh>
    <phoneticPr fontId="3"/>
  </si>
  <si>
    <t>アレルギー対応</t>
    <rPh sb="5" eb="7">
      <t>タイオウ</t>
    </rPh>
    <phoneticPr fontId="3"/>
  </si>
  <si>
    <t>領収書</t>
    <rPh sb="0" eb="3">
      <t>リョウシュウショ</t>
    </rPh>
    <phoneticPr fontId="3"/>
  </si>
  <si>
    <t>２枚以上⇒</t>
    <rPh sb="1" eb="4">
      <t>マイイジョウ</t>
    </rPh>
    <phoneticPr fontId="3"/>
  </si>
  <si>
    <t>分ける</t>
    <rPh sb="0" eb="1">
      <t>ワ</t>
    </rPh>
    <phoneticPr fontId="3"/>
  </si>
  <si>
    <t>人数と班の数</t>
    <rPh sb="3" eb="4">
      <t>ハン</t>
    </rPh>
    <rPh sb="5" eb="6">
      <t>カズ</t>
    </rPh>
    <phoneticPr fontId="3"/>
  </si>
  <si>
    <t>☑</t>
    <phoneticPr fontId="3"/>
  </si>
  <si>
    <t>☐</t>
  </si>
  <si>
    <t>☐</t>
    <phoneticPr fontId="3"/>
  </si>
  <si>
    <t xml:space="preserve"> 班で分けるを選択したメニュー名を記載し、人数と班の数を記載してください。
（合計人数は食形態人数と合わせること）</t>
    <rPh sb="1" eb="2">
      <t>ハン</t>
    </rPh>
    <rPh sb="3" eb="4">
      <t>ワ</t>
    </rPh>
    <rPh sb="7" eb="9">
      <t>センタク</t>
    </rPh>
    <rPh sb="15" eb="16">
      <t>メイ</t>
    </rPh>
    <rPh sb="17" eb="19">
      <t>キサイ</t>
    </rPh>
    <rPh sb="21" eb="23">
      <t>ニンズウ</t>
    </rPh>
    <rPh sb="24" eb="25">
      <t>ハン</t>
    </rPh>
    <rPh sb="26" eb="27">
      <t>カズ</t>
    </rPh>
    <rPh sb="28" eb="30">
      <t>キサイ</t>
    </rPh>
    <rPh sb="39" eb="43">
      <t>ゴウケイニンズウ</t>
    </rPh>
    <rPh sb="44" eb="47">
      <t>ショクケイタイ</t>
    </rPh>
    <rPh sb="47" eb="49">
      <t>ニンズウ</t>
    </rPh>
    <rPh sb="50" eb="51">
      <t>ア</t>
    </rPh>
    <phoneticPr fontId="3"/>
  </si>
  <si>
    <t>R６ 給食申込書（１・２日目）</t>
    <rPh sb="3" eb="5">
      <t>キュウショク</t>
    </rPh>
    <rPh sb="12" eb="14">
      <t>ニチメ</t>
    </rPh>
    <phoneticPr fontId="3"/>
  </si>
  <si>
    <t>R６ 給食申込書（３・４日目）</t>
    <rPh sb="3" eb="5">
      <t>キュウショク</t>
    </rPh>
    <rPh sb="12" eb="14">
      <t>ニチメ</t>
    </rPh>
    <phoneticPr fontId="3"/>
  </si>
  <si>
    <t>R６ 給食申込書（５・６日目）</t>
    <rPh sb="3" eb="5">
      <t>キュウショク</t>
    </rPh>
    <rPh sb="12" eb="14">
      <t>ニチメ</t>
    </rPh>
    <phoneticPr fontId="3"/>
  </si>
  <si>
    <t>Ｒ６　　　活動プログラム  NO.2</t>
    <rPh sb="5" eb="7">
      <t>カツドウ</t>
    </rPh>
    <phoneticPr fontId="3"/>
  </si>
  <si>
    <t>☑</t>
    <phoneticPr fontId="3"/>
  </si>
  <si>
    <t>Ｒ６　　人数表</t>
    <phoneticPr fontId="3"/>
  </si>
  <si>
    <t>４日目</t>
    <rPh sb="1" eb="3">
      <t>ニチメ</t>
    </rPh>
    <phoneticPr fontId="3"/>
  </si>
  <si>
    <t>５日目</t>
    <rPh sb="1" eb="3">
      <t>ニチメ</t>
    </rPh>
    <phoneticPr fontId="3"/>
  </si>
  <si>
    <t>６日目</t>
    <rPh sb="1" eb="3">
      <t>ニチメ</t>
    </rPh>
    <phoneticPr fontId="3"/>
  </si>
  <si>
    <t>≪金峰バス利用団体≫</t>
    <rPh sb="1" eb="2">
      <t>キン</t>
    </rPh>
    <rPh sb="2" eb="3">
      <t>ミネ</t>
    </rPh>
    <rPh sb="5" eb="7">
      <t>リヨウ</t>
    </rPh>
    <rPh sb="7" eb="9">
      <t>ダンタイ</t>
    </rPh>
    <phoneticPr fontId="3"/>
  </si>
  <si>
    <t>≪金峰バス利用団体≫</t>
    <rPh sb="1" eb="3">
      <t>キンミネ</t>
    </rPh>
    <rPh sb="5" eb="7">
      <t>リヨウ</t>
    </rPh>
    <rPh sb="7" eb="9">
      <t>ダンタイ</t>
    </rPh>
    <phoneticPr fontId="3"/>
  </si>
  <si>
    <t>その他</t>
    <rPh sb="2" eb="3">
      <t>ホカ</t>
    </rPh>
    <phoneticPr fontId="3"/>
  </si>
  <si>
    <t>連絡可能な携帯電話番号</t>
    <rPh sb="5" eb="7">
      <t>ケイタイ</t>
    </rPh>
    <phoneticPr fontId="3"/>
  </si>
  <si>
    <t>受付と同時</t>
    <rPh sb="0" eb="2">
      <t>ウケツケ</t>
    </rPh>
    <rPh sb="3" eb="5">
      <t>ドウジ</t>
    </rPh>
    <phoneticPr fontId="3"/>
  </si>
  <si>
    <t>受付後に実施</t>
    <rPh sb="0" eb="3">
      <t>ウケツケゴ</t>
    </rPh>
    <rPh sb="4" eb="6">
      <t>ジッシ</t>
    </rPh>
    <phoneticPr fontId="3"/>
  </si>
  <si>
    <t>※「食物アレルギー個人調査票」は、ホームページより別にダウンロードしてお使いください。</t>
    <rPh sb="2" eb="4">
      <t>ショクモツ</t>
    </rPh>
    <rPh sb="9" eb="14">
      <t>コジンチョウサヒョウ</t>
    </rPh>
    <rPh sb="25" eb="26">
      <t>ベツ</t>
    </rPh>
    <rPh sb="36" eb="37">
      <t>ツカ</t>
    </rPh>
    <phoneticPr fontId="3"/>
  </si>
  <si>
    <r>
      <rPr>
        <sz val="11"/>
        <color rgb="FF7030A0"/>
        <rFont val="BIZ UDPゴシック"/>
        <family val="3"/>
        <charset val="128"/>
      </rPr>
      <t>　★食物アレルギー個人調査票（該当者がいる場合）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2" eb="4">
      <t>ショクモツ</t>
    </rPh>
    <rPh sb="9" eb="11">
      <t>コジン</t>
    </rPh>
    <rPh sb="11" eb="14">
      <t>チョウサヒョウ</t>
    </rPh>
    <rPh sb="15" eb="18">
      <t>ガイトウシャ</t>
    </rPh>
    <rPh sb="21" eb="23">
      <t>バアイ</t>
    </rPh>
    <rPh sb="28" eb="30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</si>
  <si>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⑤指導者・責任者名簿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2" eb="5">
      <t>シドウシャ</t>
    </rPh>
    <rPh sb="6" eb="9">
      <t>セキニンシャ</t>
    </rPh>
    <rPh sb="9" eb="11">
      <t>メイボ</t>
    </rPh>
    <rPh sb="15" eb="17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</si>
  <si>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④バス利用申込書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</t>
    </r>
    <rPh sb="4" eb="6">
      <t>リヨウ</t>
    </rPh>
    <rPh sb="6" eb="9">
      <t>モウシコミショ</t>
    </rPh>
    <rPh sb="13" eb="15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</si>
  <si>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⑦いかだ活動計画表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１０</t>
    </r>
    <r>
      <rPr>
        <sz val="11"/>
        <rFont val="ＭＳ Ｐゴシック"/>
        <family val="3"/>
        <charset val="128"/>
      </rPr>
      <t>日前</t>
    </r>
    <rPh sb="5" eb="7">
      <t>カツドウ</t>
    </rPh>
    <rPh sb="7" eb="9">
      <t>ケイカク</t>
    </rPh>
    <rPh sb="9" eb="10">
      <t>ヒョウ</t>
    </rPh>
    <phoneticPr fontId="3"/>
  </si>
  <si>
    <r>
      <rPr>
        <sz val="11"/>
        <color rgb="FF7030A0"/>
        <rFont val="BIZ UDPゴシック"/>
        <family val="3"/>
        <charset val="128"/>
      </rPr>
      <t>　⑧いかだレスキュー艇依頼申請書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10" eb="11">
      <t>テイ</t>
    </rPh>
    <rPh sb="11" eb="13">
      <t>イライ</t>
    </rPh>
    <rPh sb="13" eb="16">
      <t>シンセイショ</t>
    </rPh>
    <rPh sb="20" eb="22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</si>
  <si>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⑨温水シャワー・海テラス使用申請書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2" eb="4">
      <t>オンスイ</t>
    </rPh>
    <rPh sb="9" eb="10">
      <t>ウミ</t>
    </rPh>
    <rPh sb="13" eb="15">
      <t>シヨウ</t>
    </rPh>
    <rPh sb="15" eb="18">
      <t>シンセイショ</t>
    </rPh>
    <rPh sb="22" eb="24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</si>
  <si>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⑩加茂水産高校関係申請書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2" eb="4">
      <t>カモ</t>
    </rPh>
    <rPh sb="4" eb="6">
      <t>スイサン</t>
    </rPh>
    <rPh sb="6" eb="8">
      <t>コウコウ</t>
    </rPh>
    <rPh sb="8" eb="10">
      <t>カンケイ</t>
    </rPh>
    <rPh sb="10" eb="13">
      <t>シンセイショ</t>
    </rPh>
    <rPh sb="17" eb="19">
      <t>ニチマエ</t>
    </rPh>
    <phoneticPr fontId="3"/>
  </si>
  <si>
    <t>漁業実習船乗船体験</t>
    <rPh sb="0" eb="5">
      <t>ギョギョウジッシュウセン</t>
    </rPh>
    <rPh sb="5" eb="7">
      <t>ジョウセン</t>
    </rPh>
    <rPh sb="7" eb="9">
      <t>タイケン</t>
    </rPh>
    <phoneticPr fontId="3"/>
  </si>
  <si>
    <t>金峰少年自然の家</t>
    <rPh sb="0" eb="6">
      <t>キンポウショウネンシゼン</t>
    </rPh>
    <rPh sb="7" eb="8">
      <t>イエ</t>
    </rPh>
    <phoneticPr fontId="3"/>
  </si>
  <si>
    <t>鶴岡市金峰小学校</t>
    <rPh sb="0" eb="3">
      <t>ツルオカシ</t>
    </rPh>
    <rPh sb="3" eb="5">
      <t>キンミネ</t>
    </rPh>
    <rPh sb="5" eb="8">
      <t>ショウガッコウ</t>
    </rPh>
    <phoneticPr fontId="37"/>
  </si>
  <si>
    <t>金峰　太郎</t>
    <rPh sb="0" eb="2">
      <t>キンミネ</t>
    </rPh>
    <rPh sb="3" eb="5">
      <t>タロウ</t>
    </rPh>
    <phoneticPr fontId="37"/>
  </si>
  <si>
    <t>0235-24-2400</t>
    <phoneticPr fontId="37"/>
  </si>
  <si>
    <t>自然に親しみ、集団宿泊体験を通して協調性を養う。</t>
    <rPh sb="0" eb="2">
      <t>シゼン</t>
    </rPh>
    <rPh sb="3" eb="4">
      <t>シタ</t>
    </rPh>
    <rPh sb="7" eb="9">
      <t>シュウダン</t>
    </rPh>
    <rPh sb="9" eb="13">
      <t>シュクハクタイケン</t>
    </rPh>
    <rPh sb="14" eb="15">
      <t>トオ</t>
    </rPh>
    <rPh sb="17" eb="20">
      <t>キョウチョウセイ</t>
    </rPh>
    <rPh sb="21" eb="22">
      <t>ヤシナ</t>
    </rPh>
    <phoneticPr fontId="37"/>
  </si>
  <si>
    <t>６月１４日　（水）</t>
    <rPh sb="7" eb="8">
      <t>スイ</t>
    </rPh>
    <phoneticPr fontId="3"/>
  </si>
  <si>
    <t>６月　１５日　（木）</t>
    <rPh sb="8" eb="9">
      <t>モク</t>
    </rPh>
    <phoneticPr fontId="3"/>
  </si>
  <si>
    <t>起床・洗面・シュラフ干し</t>
    <rPh sb="0" eb="2">
      <t>キショウ</t>
    </rPh>
    <rPh sb="3" eb="5">
      <t>センメン</t>
    </rPh>
    <rPh sb="10" eb="11">
      <t>ホ</t>
    </rPh>
    <phoneticPr fontId="37"/>
  </si>
  <si>
    <t>館内食</t>
    <rPh sb="0" eb="3">
      <t>カンナイショク</t>
    </rPh>
    <phoneticPr fontId="37"/>
  </si>
  <si>
    <t>着替え</t>
    <rPh sb="0" eb="2">
      <t>キガ</t>
    </rPh>
    <phoneticPr fontId="37"/>
  </si>
  <si>
    <t>自主</t>
    <rPh sb="0" eb="2">
      <t>ジシュ</t>
    </rPh>
    <phoneticPr fontId="37"/>
  </si>
  <si>
    <t>自然の家→由良</t>
    <rPh sb="0" eb="2">
      <t>シゼン</t>
    </rPh>
    <rPh sb="3" eb="4">
      <t>イエ</t>
    </rPh>
    <rPh sb="5" eb="7">
      <t>ユラ</t>
    </rPh>
    <phoneticPr fontId="37"/>
  </si>
  <si>
    <t>強風：サンドアート</t>
    <rPh sb="0" eb="2">
      <t>キョウフウ</t>
    </rPh>
    <phoneticPr fontId="37"/>
  </si>
  <si>
    <t>出会い</t>
    <rPh sb="0" eb="2">
      <t>デア</t>
    </rPh>
    <phoneticPr fontId="37"/>
  </si>
  <si>
    <t>依頼A</t>
    <rPh sb="0" eb="2">
      <t>イライ</t>
    </rPh>
    <phoneticPr fontId="37"/>
  </si>
  <si>
    <t>いかだづくり４</t>
    <phoneticPr fontId="37"/>
  </si>
  <si>
    <t>由良の街中散策</t>
    <rPh sb="0" eb="2">
      <t>ユラ</t>
    </rPh>
    <rPh sb="3" eb="5">
      <t>マチナカ</t>
    </rPh>
    <rPh sb="5" eb="7">
      <t>サンサク</t>
    </rPh>
    <phoneticPr fontId="37"/>
  </si>
  <si>
    <t>オリエンテーション</t>
    <phoneticPr fontId="37"/>
  </si>
  <si>
    <t>荒天：室内GAG</t>
    <rPh sb="0" eb="2">
      <t>コウテン</t>
    </rPh>
    <rPh sb="3" eb="5">
      <t>シツナイ</t>
    </rPh>
    <phoneticPr fontId="37"/>
  </si>
  <si>
    <t>（由良コミセン）</t>
    <rPh sb="1" eb="3">
      <t>ユラ</t>
    </rPh>
    <phoneticPr fontId="37"/>
  </si>
  <si>
    <t>野外炊飯６</t>
    <rPh sb="0" eb="4">
      <t>ヤガイスイハン</t>
    </rPh>
    <phoneticPr fontId="37"/>
  </si>
  <si>
    <t>もみのき</t>
  </si>
  <si>
    <t>依頼B</t>
    <rPh sb="0" eb="2">
      <t>イライ</t>
    </rPh>
    <phoneticPr fontId="37"/>
  </si>
  <si>
    <t>カッパル弁当</t>
    <rPh sb="4" eb="6">
      <t>ベントウ</t>
    </rPh>
    <phoneticPr fontId="37"/>
  </si>
  <si>
    <t>由良</t>
    <rPh sb="0" eb="2">
      <t>ユラ</t>
    </rPh>
    <phoneticPr fontId="37"/>
  </si>
  <si>
    <t>食器点検</t>
    <rPh sb="0" eb="4">
      <t>ショッキテンケン</t>
    </rPh>
    <phoneticPr fontId="37"/>
  </si>
  <si>
    <t>強風：磯遊び</t>
    <rPh sb="0" eb="2">
      <t>キョウフウ</t>
    </rPh>
    <rPh sb="3" eb="5">
      <t>イソアソ</t>
    </rPh>
    <phoneticPr fontId="37"/>
  </si>
  <si>
    <t>磯遊び</t>
    <rPh sb="0" eb="2">
      <t>イソアソ</t>
    </rPh>
    <phoneticPr fontId="37"/>
  </si>
  <si>
    <t>荒天：新聞テント、ドミノ</t>
    <rPh sb="0" eb="2">
      <t>コウテン</t>
    </rPh>
    <rPh sb="3" eb="5">
      <t>シンブン</t>
    </rPh>
    <phoneticPr fontId="37"/>
  </si>
  <si>
    <t>ビバーク準備３１</t>
    <rPh sb="4" eb="6">
      <t>ジュンビ</t>
    </rPh>
    <phoneticPr fontId="37"/>
  </si>
  <si>
    <t>温水シャワー利用</t>
    <rPh sb="0" eb="2">
      <t>オンスイ</t>
    </rPh>
    <rPh sb="6" eb="8">
      <t>リヨウ</t>
    </rPh>
    <phoneticPr fontId="37"/>
  </si>
  <si>
    <t>由良→自然の家</t>
    <rPh sb="0" eb="2">
      <t>ユラ</t>
    </rPh>
    <rPh sb="3" eb="5">
      <t>シゼン</t>
    </rPh>
    <rPh sb="6" eb="7">
      <t>イエ</t>
    </rPh>
    <phoneticPr fontId="37"/>
  </si>
  <si>
    <t>ふりかえり</t>
    <phoneticPr fontId="37"/>
  </si>
  <si>
    <t>ベッドメイキング</t>
    <phoneticPr fontId="37"/>
  </si>
  <si>
    <t>ビバーク泊</t>
    <rPh sb="4" eb="5">
      <t>ハク</t>
    </rPh>
    <phoneticPr fontId="37"/>
  </si>
  <si>
    <t>館内泊</t>
    <rPh sb="0" eb="3">
      <t>カンナイハク</t>
    </rPh>
    <phoneticPr fontId="37"/>
  </si>
  <si>
    <t>宿泊室</t>
    <rPh sb="0" eb="3">
      <t>シュクハクシツ</t>
    </rPh>
    <phoneticPr fontId="37"/>
  </si>
  <si>
    <t>　６月　１６日　（金）</t>
    <rPh sb="9" eb="10">
      <t>キン</t>
    </rPh>
    <phoneticPr fontId="37"/>
  </si>
  <si>
    <t>起床・洗面</t>
    <rPh sb="0" eb="2">
      <t>キショウ</t>
    </rPh>
    <rPh sb="3" eb="5">
      <t>センメン</t>
    </rPh>
    <phoneticPr fontId="37"/>
  </si>
  <si>
    <t>ドミノ（２日目午後荒天）</t>
    <rPh sb="5" eb="7">
      <t>ニチメ</t>
    </rPh>
    <rPh sb="7" eb="9">
      <t>ゴゴ</t>
    </rPh>
    <rPh sb="9" eb="11">
      <t>コウテン</t>
    </rPh>
    <phoneticPr fontId="37"/>
  </si>
  <si>
    <t>清掃</t>
    <rPh sb="0" eb="2">
      <t>セイソウ</t>
    </rPh>
    <phoneticPr fontId="37"/>
  </si>
  <si>
    <t>メモリアルフォトフレーム２８</t>
    <phoneticPr fontId="37"/>
  </si>
  <si>
    <t>別れ</t>
    <rPh sb="0" eb="1">
      <t>ワカ</t>
    </rPh>
    <phoneticPr fontId="37"/>
  </si>
  <si>
    <t>☑　出会い・別れのつどい　　　　　  ☑　場所、移動方法（バスの種類）　</t>
    <rPh sb="2" eb="4">
      <t>デア</t>
    </rPh>
    <rPh sb="6" eb="7">
      <t>ワカ</t>
    </rPh>
    <rPh sb="21" eb="23">
      <t>バショ</t>
    </rPh>
    <rPh sb="24" eb="26">
      <t>イドウ</t>
    </rPh>
    <rPh sb="26" eb="28">
      <t>ホウホウ</t>
    </rPh>
    <rPh sb="32" eb="34">
      <t>シュルイ</t>
    </rPh>
    <phoneticPr fontId="3"/>
  </si>
  <si>
    <t>☑　いかだの班数　　　　　      　　  ☑　必要な用具や個数　</t>
    <rPh sb="25" eb="27">
      <t>ヒツヨウ</t>
    </rPh>
    <rPh sb="28" eb="30">
      <t>ヨウグ</t>
    </rPh>
    <rPh sb="31" eb="33">
      <t>コスウ</t>
    </rPh>
    <phoneticPr fontId="3"/>
  </si>
  <si>
    <t>☑　入浴の希望時刻（要調整）　　　 ☑　利用部屋の清掃時刻　　</t>
    <rPh sb="2" eb="4">
      <t>ニュウヨク</t>
    </rPh>
    <rPh sb="5" eb="7">
      <t>キボウ</t>
    </rPh>
    <rPh sb="7" eb="9">
      <t>ジコク</t>
    </rPh>
    <rPh sb="10" eb="11">
      <t>ヨウ</t>
    </rPh>
    <rPh sb="11" eb="13">
      <t>チョウセイ</t>
    </rPh>
    <rPh sb="20" eb="22">
      <t>リヨウ</t>
    </rPh>
    <rPh sb="22" eb="24">
      <t>ヘヤ</t>
    </rPh>
    <rPh sb="25" eb="27">
      <t>セイソウ</t>
    </rPh>
    <rPh sb="27" eb="29">
      <t>ジコク</t>
    </rPh>
    <phoneticPr fontId="3"/>
  </si>
  <si>
    <t>Ｒ６　　　活動プログラム</t>
    <rPh sb="5" eb="7">
      <t>カツドウ</t>
    </rPh>
    <phoneticPr fontId="3"/>
  </si>
  <si>
    <t>入力した内容は、各申請書シートとリンクしています。</t>
    <rPh sb="0" eb="2">
      <t>ニュウリョク</t>
    </rPh>
    <rPh sb="4" eb="6">
      <t>ナイヨウ</t>
    </rPh>
    <rPh sb="8" eb="12">
      <t>カクシンセイショ</t>
    </rPh>
    <phoneticPr fontId="3"/>
  </si>
  <si>
    <t>金峰少年自然の家</t>
    <rPh sb="0" eb="6">
      <t>キンボウショウネンシゼン</t>
    </rPh>
    <rPh sb="7" eb="8">
      <t>イエ</t>
    </rPh>
    <phoneticPr fontId="3"/>
  </si>
  <si>
    <t>団体代表者職・氏名</t>
    <rPh sb="0" eb="2">
      <t>ダンタイ</t>
    </rPh>
    <rPh sb="2" eb="5">
      <t>ダイヒョウシャ</t>
    </rPh>
    <rPh sb="5" eb="6">
      <t>ショク</t>
    </rPh>
    <rPh sb="7" eb="9">
      <t>シメイ</t>
    </rPh>
    <phoneticPr fontId="3"/>
  </si>
  <si>
    <t>引率代表者職・氏名</t>
    <rPh sb="0" eb="2">
      <t>インソツ</t>
    </rPh>
    <rPh sb="2" eb="5">
      <t>ダイヒョウシャ</t>
    </rPh>
    <rPh sb="5" eb="6">
      <t>ショク</t>
    </rPh>
    <rPh sb="7" eb="9">
      <t>シメイ</t>
    </rPh>
    <phoneticPr fontId="3"/>
  </si>
  <si>
    <t>kinbosyo@////</t>
    <phoneticPr fontId="3"/>
  </si>
  <si>
    <t>山形県金峰少年自然の家　バス利用申込書</t>
    <rPh sb="0" eb="3">
      <t>ヤマガタケン</t>
    </rPh>
    <rPh sb="3" eb="5">
      <t>キンボウ</t>
    </rPh>
    <rPh sb="5" eb="7">
      <t>ショウネン</t>
    </rPh>
    <rPh sb="7" eb="9">
      <t>シゼン</t>
    </rPh>
    <rPh sb="10" eb="11">
      <t>イエ</t>
    </rPh>
    <rPh sb="14" eb="16">
      <t>リヨウ</t>
    </rPh>
    <rPh sb="16" eb="19">
      <t>モウシコミショ</t>
    </rPh>
    <phoneticPr fontId="3"/>
  </si>
  <si>
    <t>提出日：</t>
    <phoneticPr fontId="3"/>
  </si>
  <si>
    <t>利用団体名：</t>
    <rPh sb="0" eb="2">
      <t>リヨウ</t>
    </rPh>
    <phoneticPr fontId="3"/>
  </si>
  <si>
    <t>所在地：</t>
    <rPh sb="0" eb="3">
      <t>ショザイチ</t>
    </rPh>
    <phoneticPr fontId="3"/>
  </si>
  <si>
    <t>１　利用目的（該当する項目にチェックを入れ、必要事項を記載してください。）</t>
    <rPh sb="7" eb="9">
      <t>ガイトウ</t>
    </rPh>
    <rPh sb="11" eb="13">
      <t>コウモク</t>
    </rPh>
    <rPh sb="19" eb="20">
      <t>イ</t>
    </rPh>
    <rPh sb="22" eb="24">
      <t>ヒツヨウ</t>
    </rPh>
    <rPh sb="24" eb="26">
      <t>ジコウ</t>
    </rPh>
    <rPh sb="27" eb="29">
      <t>キサイ</t>
    </rPh>
    <phoneticPr fontId="3"/>
  </si>
  <si>
    <t>研修活動の移動</t>
    <rPh sb="0" eb="2">
      <t>ケンシュウ</t>
    </rPh>
    <rPh sb="2" eb="4">
      <t>カツドウ</t>
    </rPh>
    <rPh sb="5" eb="7">
      <t>イドウ</t>
    </rPh>
    <phoneticPr fontId="3"/>
  </si>
  <si>
    <t>ア　研修活動の移動</t>
    <rPh sb="2" eb="4">
      <t>ケンシュウ</t>
    </rPh>
    <rPh sb="4" eb="6">
      <t>カツドウ</t>
    </rPh>
    <rPh sb="7" eb="9">
      <t>イドウ</t>
    </rPh>
    <phoneticPr fontId="3"/>
  </si>
  <si>
    <t>イ　その他</t>
    <rPh sb="4" eb="5">
      <t>ホカ</t>
    </rPh>
    <phoneticPr fontId="3"/>
  </si>
  <si>
    <t>２　利用期日　　〔　　　　</t>
    <phoneticPr fontId="3"/>
  </si>
  <si>
    <t>行き帰り</t>
    <rPh sb="0" eb="1">
      <t>イ</t>
    </rPh>
    <rPh sb="2" eb="3">
      <t>カエ</t>
    </rPh>
    <phoneticPr fontId="3"/>
  </si>
  <si>
    <t>行き</t>
    <rPh sb="0" eb="1">
      <t>イ</t>
    </rPh>
    <phoneticPr fontId="3"/>
  </si>
  <si>
    <t>帰り</t>
    <rPh sb="0" eb="1">
      <t>カエ</t>
    </rPh>
    <phoneticPr fontId="3"/>
  </si>
  <si>
    <t>４　乗車人数</t>
    <phoneticPr fontId="3"/>
  </si>
  <si>
    <t>児童・生徒</t>
    <phoneticPr fontId="3"/>
  </si>
  <si>
    <t>引率者・同伴者</t>
  </si>
  <si>
    <t>５　同乗引率代表者氏名</t>
    <phoneticPr fontId="3"/>
  </si>
  <si>
    <t>〔　</t>
    <phoneticPr fontId="3"/>
  </si>
  <si>
    <t>　〕</t>
  </si>
  <si>
    <t>６　その他</t>
    <phoneticPr fontId="3"/>
  </si>
  <si>
    <t>　〕</t>
    <phoneticPr fontId="3"/>
  </si>
  <si>
    <t>着</t>
  </si>
  <si>
    <t>海浜自然の家　バス利用申込書</t>
    <rPh sb="0" eb="2">
      <t>カイヒン</t>
    </rPh>
    <rPh sb="2" eb="4">
      <t>シゼン</t>
    </rPh>
    <rPh sb="5" eb="6">
      <t>イエ</t>
    </rPh>
    <rPh sb="9" eb="11">
      <t>リヨウ</t>
    </rPh>
    <rPh sb="11" eb="14">
      <t>モウシコミショ</t>
    </rPh>
    <phoneticPr fontId="3"/>
  </si>
  <si>
    <t>　下記のとおり、海浜自然の家（分館）のバスを利用したいので申し込みます。</t>
    <rPh sb="8" eb="10">
      <t>カイヒン</t>
    </rPh>
    <rPh sb="10" eb="12">
      <t>シゼン</t>
    </rPh>
    <rPh sb="13" eb="14">
      <t>イエ</t>
    </rPh>
    <rPh sb="15" eb="17">
      <t>ブンカン</t>
    </rPh>
    <phoneticPr fontId="3"/>
  </si>
  <si>
    <t>　　　２　乗車定員を厳守してください。（海浜バス４５名）</t>
    <rPh sb="20" eb="22">
      <t>カイヒン</t>
    </rPh>
    <phoneticPr fontId="3"/>
  </si>
  <si>
    <t>提出先：山形県金峰少年自然の家</t>
    <phoneticPr fontId="3"/>
  </si>
  <si>
    <t>提出日：</t>
    <rPh sb="0" eb="3">
      <t>テイシュツビ</t>
    </rPh>
    <phoneticPr fontId="3"/>
  </si>
  <si>
    <t>利用団体名：</t>
    <phoneticPr fontId="3"/>
  </si>
  <si>
    <t>利用団体代表者：</t>
    <rPh sb="0" eb="4">
      <t>リヨウダンタイ</t>
    </rPh>
    <rPh sb="4" eb="7">
      <t>ダイヒョウシャ</t>
    </rPh>
    <phoneticPr fontId="3"/>
  </si>
  <si>
    <t>引率代表者：</t>
    <rPh sb="0" eb="5">
      <t>インソツダイヒョウシャ</t>
    </rPh>
    <phoneticPr fontId="3"/>
  </si>
  <si>
    <t>住所：</t>
    <phoneticPr fontId="3"/>
  </si>
  <si>
    <t>電話番号：</t>
    <phoneticPr fontId="3"/>
  </si>
  <si>
    <t>　下記の通り山形県金峰少年自然の家の研修活動として、いかだづくりならびに体験航海を
実施いたしますので、レスキュー艇の配置をよろしくお願いします。</t>
    <phoneticPr fontId="3"/>
  </si>
  <si>
    <t>※ 現地で請求書をお渡しいたします。</t>
    <rPh sb="2" eb="4">
      <t>ゲンチ</t>
    </rPh>
    <rPh sb="5" eb="8">
      <t>セイキュウショ</t>
    </rPh>
    <rPh sb="10" eb="11">
      <t>ワタ</t>
    </rPh>
    <phoneticPr fontId="3"/>
  </si>
  <si>
    <t>朝食・夕食</t>
    <rPh sb="0" eb="2">
      <t>チョウショク</t>
    </rPh>
    <rPh sb="3" eb="5">
      <t>ユウショク</t>
    </rPh>
    <phoneticPr fontId="3"/>
  </si>
  <si>
    <t>野外炊飯（パン＆シチュー）</t>
  </si>
  <si>
    <t>コーンスープ</t>
  </si>
  <si>
    <t>おやつ</t>
  </si>
  <si>
    <t>バナナ</t>
  </si>
  <si>
    <t>たき火（マシュマロ）</t>
  </si>
  <si>
    <t>ロールパン</t>
  </si>
  <si>
    <t>特別食（うどん打ち･天ざる(冷)）厨房ゆで</t>
    <rPh sb="0" eb="3">
      <t>トクベツショク</t>
    </rPh>
    <rPh sb="7" eb="8">
      <t>ウ</t>
    </rPh>
    <rPh sb="17" eb="19">
      <t>チュウボウ</t>
    </rPh>
    <phoneticPr fontId="3"/>
  </si>
  <si>
    <t>たき火（ウインナー）</t>
  </si>
  <si>
    <t>特別食（うどん打ち･肉(温)）厨房ゆで</t>
    <rPh sb="0" eb="3">
      <t>トクベツショク</t>
    </rPh>
    <phoneticPr fontId="3"/>
  </si>
  <si>
    <t>たき火（マシュマロ+ウインナー）</t>
  </si>
  <si>
    <t>カップゼリー</t>
  </si>
  <si>
    <t>特別食（うどん打ち･天ざる(冷)）卓上ガス</t>
    <rPh sb="0" eb="3">
      <t>トクベツショク</t>
    </rPh>
    <rPh sb="10" eb="11">
      <t>テン</t>
    </rPh>
    <rPh sb="17" eb="19">
      <t>タクジョウ</t>
    </rPh>
    <phoneticPr fontId="3"/>
  </si>
  <si>
    <t>特別食（いも煮・薪炊飯）</t>
    <rPh sb="0" eb="3">
      <t>トクベツショク</t>
    </rPh>
    <rPh sb="6" eb="7">
      <t>ニ</t>
    </rPh>
    <rPh sb="8" eb="11">
      <t>マキスイハン</t>
    </rPh>
    <phoneticPr fontId="3"/>
  </si>
  <si>
    <t>たき火（マシュマロ+ジャンボフランク）</t>
  </si>
  <si>
    <t>特別食（うどん打ち･肉(温)）卓上ガス</t>
    <rPh sb="0" eb="3">
      <t>トクベツショク</t>
    </rPh>
    <rPh sb="15" eb="17">
      <t>タクジョウ</t>
    </rPh>
    <phoneticPr fontId="3"/>
  </si>
  <si>
    <t>特別食（いも煮・卓上ガス炊飯）</t>
    <rPh sb="0" eb="3">
      <t>トクベツショク</t>
    </rPh>
    <rPh sb="6" eb="7">
      <t>ニ</t>
    </rPh>
    <rPh sb="8" eb="10">
      <t>タクジョウ</t>
    </rPh>
    <rPh sb="12" eb="14">
      <t>スイハン</t>
    </rPh>
    <phoneticPr fontId="3"/>
  </si>
  <si>
    <t>たき火（ウインナー+ジャンボフランク）</t>
  </si>
  <si>
    <t>たき火（ジャンボフランク）</t>
  </si>
  <si>
    <t>特別食（餅つき・食べて帰る）</t>
    <rPh sb="0" eb="3">
      <t>トクベツショク</t>
    </rPh>
    <rPh sb="4" eb="5">
      <t>モチ</t>
    </rPh>
    <rPh sb="8" eb="9">
      <t>タ</t>
    </rPh>
    <rPh sb="11" eb="12">
      <t>カエ</t>
    </rPh>
    <phoneticPr fontId="3"/>
  </si>
  <si>
    <t>やきいも（持参）</t>
    <rPh sb="5" eb="7">
      <t>ジサン</t>
    </rPh>
    <phoneticPr fontId="3"/>
  </si>
  <si>
    <t>特別食（餅つき・持ち帰り）</t>
    <rPh sb="0" eb="3">
      <t>トクベツショク</t>
    </rPh>
    <rPh sb="4" eb="5">
      <t>モチ</t>
    </rPh>
    <rPh sb="8" eb="9">
      <t>モ</t>
    </rPh>
    <rPh sb="10" eb="11">
      <t>カエ</t>
    </rPh>
    <phoneticPr fontId="3"/>
  </si>
  <si>
    <t>アイスクリーム</t>
  </si>
  <si>
    <t>いない</t>
  </si>
  <si>
    <t>いる⇒</t>
  </si>
  <si>
    <t/>
  </si>
  <si>
    <t>★「食物アレルギー個人調査票」は、２８日前までに（できるだけ早く）提出してください。</t>
    <rPh sb="2" eb="4">
      <t>ショクモツ</t>
    </rPh>
    <rPh sb="19" eb="21">
      <t>ニチマエ</t>
    </rPh>
    <rPh sb="30" eb="31">
      <t>ハヤ</t>
    </rPh>
    <rPh sb="33" eb="35">
      <t>テイシュツ</t>
    </rPh>
    <phoneticPr fontId="3"/>
  </si>
  <si>
    <t>□</t>
    <phoneticPr fontId="3"/>
  </si>
  <si>
    <t>☑</t>
    <phoneticPr fontId="3"/>
  </si>
  <si>
    <t>カッパル小学校</t>
  </si>
  <si>
    <t>飽海郡遊佐町菅里字菅野２９９</t>
  </si>
  <si>
    <r>
      <t>≪</t>
    </r>
    <r>
      <rPr>
        <b/>
        <sz val="11"/>
        <rFont val="ＭＳ Ｐゴシック"/>
        <family val="3"/>
        <charset val="128"/>
      </rPr>
      <t>全ての団体≫</t>
    </r>
    <rPh sb="1" eb="2">
      <t>スベ</t>
    </rPh>
    <rPh sb="4" eb="6">
      <t>ダンタイ</t>
    </rPh>
    <phoneticPr fontId="3"/>
  </si>
  <si>
    <t>説明依頼
依頼・自主</t>
    <rPh sb="0" eb="2">
      <t>セツメイ</t>
    </rPh>
    <rPh sb="2" eb="4">
      <t>イライ</t>
    </rPh>
    <rPh sb="5" eb="7">
      <t>イライ</t>
    </rPh>
    <rPh sb="8" eb="10">
      <t>ジシュ</t>
    </rPh>
    <phoneticPr fontId="3"/>
  </si>
  <si>
    <t>★　依頼・・・自然の家職員・指導による直接指導　　説明依頼・・・説明のみ　　　自主・・・団体による自主活動</t>
    <rPh sb="2" eb="4">
      <t>イライ</t>
    </rPh>
    <rPh sb="7" eb="9">
      <t>シゼン</t>
    </rPh>
    <rPh sb="10" eb="11">
      <t>イエ</t>
    </rPh>
    <rPh sb="11" eb="13">
      <t>ショクイン</t>
    </rPh>
    <rPh sb="14" eb="16">
      <t>シドウ</t>
    </rPh>
    <rPh sb="19" eb="21">
      <t>チョクセツ</t>
    </rPh>
    <rPh sb="21" eb="23">
      <t>シドウ</t>
    </rPh>
    <rPh sb="25" eb="27">
      <t>セツメイ</t>
    </rPh>
    <rPh sb="27" eb="29">
      <t>イライ</t>
    </rPh>
    <rPh sb="32" eb="34">
      <t>セツメイ</t>
    </rPh>
    <rPh sb="39" eb="41">
      <t>ジシュ</t>
    </rPh>
    <rPh sb="44" eb="46">
      <t>ダンタイ</t>
    </rPh>
    <rPh sb="49" eb="51">
      <t>ジシュ</t>
    </rPh>
    <rPh sb="51" eb="53">
      <t>カツドウ</t>
    </rPh>
    <phoneticPr fontId="3"/>
  </si>
  <si>
    <t>依頼</t>
    <rPh sb="0" eb="2">
      <t>イライ</t>
    </rPh>
    <phoneticPr fontId="3"/>
  </si>
  <si>
    <t>説明依頼</t>
    <rPh sb="0" eb="4">
      <t>セツメイイライ</t>
    </rPh>
    <phoneticPr fontId="3"/>
  </si>
  <si>
    <t>引率担当者職・氏名</t>
    <rPh sb="0" eb="2">
      <t>インソツ</t>
    </rPh>
    <rPh sb="2" eb="5">
      <t>タントウシャ</t>
    </rPh>
    <rPh sb="5" eb="6">
      <t>ショク</t>
    </rPh>
    <rPh sb="7" eb="9">
      <t>シメイ</t>
    </rPh>
    <phoneticPr fontId="3"/>
  </si>
  <si>
    <t>海に出るいかだの出航艇数　　　　</t>
    <rPh sb="0" eb="1">
      <t>ウミ</t>
    </rPh>
    <rPh sb="2" eb="3">
      <t>デ</t>
    </rPh>
    <phoneticPr fontId="3"/>
  </si>
  <si>
    <t>作るいかだの数　　　　　</t>
    <rPh sb="0" eb="1">
      <t>ツク</t>
    </rPh>
    <phoneticPr fontId="3"/>
  </si>
  <si>
    <t>いる</t>
    <phoneticPr fontId="3"/>
  </si>
  <si>
    <t>いない</t>
    <phoneticPr fontId="3"/>
  </si>
  <si>
    <t>）艇</t>
    <phoneticPr fontId="3"/>
  </si>
  <si>
    <t>※いかだレスキュー艇料金（令和６年度より改定）</t>
    <rPh sb="9" eb="10">
      <t>テイ</t>
    </rPh>
    <phoneticPr fontId="3"/>
  </si>
  <si>
    <t>〇基本料金：２,０００円　＋　出航艇数１艇あたり：４,０００円</t>
    <rPh sb="1" eb="5">
      <t>キホンリョウキン</t>
    </rPh>
    <rPh sb="11" eb="12">
      <t>エン</t>
    </rPh>
    <rPh sb="20" eb="21">
      <t>テイ</t>
    </rPh>
    <rPh sb="30" eb="31">
      <t>エン</t>
    </rPh>
    <phoneticPr fontId="3"/>
  </si>
  <si>
    <t>⇒２,０００円　＋　４,０００円　×　８艇　＝　３４,０００円</t>
    <rPh sb="6" eb="7">
      <t>エン</t>
    </rPh>
    <rPh sb="15" eb="16">
      <t>エン</t>
    </rPh>
    <rPh sb="20" eb="21">
      <t>テイ</t>
    </rPh>
    <rPh sb="30" eb="31">
      <t>エン</t>
    </rPh>
    <phoneticPr fontId="3"/>
  </si>
  <si>
    <r>
      <t>※</t>
    </r>
    <r>
      <rPr>
        <sz val="12.5"/>
        <color theme="1"/>
        <rFont val="Times New Roman"/>
        <family val="1"/>
      </rPr>
      <t xml:space="preserve">  </t>
    </r>
    <r>
      <rPr>
        <sz val="12.5"/>
        <color theme="1"/>
        <rFont val="ＭＳ 明朝"/>
        <family val="1"/>
        <charset val="128"/>
      </rPr>
      <t>経費の支払いは、郵便振り込みです。</t>
    </r>
    <r>
      <rPr>
        <u val="double"/>
        <sz val="12.5"/>
        <color theme="1"/>
        <rFont val="ＭＳ 明朝"/>
        <family val="1"/>
        <charset val="128"/>
      </rPr>
      <t>振込票を領収書に代えさせていただきます。</t>
    </r>
    <rPh sb="20" eb="23">
      <t>フリコミヒョウ</t>
    </rPh>
    <rPh sb="28" eb="29">
      <t>カ</t>
    </rPh>
    <phoneticPr fontId="3"/>
  </si>
  <si>
    <t>）年</t>
    <phoneticPr fontId="3"/>
  </si>
  <si>
    <t>）人</t>
    <phoneticPr fontId="3"/>
  </si>
  <si>
    <t>例：出航艇数が８艇の場合</t>
    <rPh sb="0" eb="1">
      <t>レイ</t>
    </rPh>
    <rPh sb="2" eb="4">
      <t>シュッコウ</t>
    </rPh>
    <rPh sb="4" eb="5">
      <t>テイ</t>
    </rPh>
    <rPh sb="5" eb="6">
      <t>スウ</t>
    </rPh>
    <rPh sb="8" eb="9">
      <t>テイ</t>
    </rPh>
    <rPh sb="10" eb="12">
      <t>バアイ</t>
    </rPh>
    <phoneticPr fontId="3"/>
  </si>
  <si>
    <t>開始時間</t>
    <rPh sb="0" eb="4">
      <t>カイシジカン</t>
    </rPh>
    <phoneticPr fontId="3"/>
  </si>
  <si>
    <t>終了時間</t>
    <rPh sb="0" eb="4">
      <t>シュウリョウジカン</t>
    </rPh>
    <phoneticPr fontId="3"/>
  </si>
  <si>
    <t>３ 実施期日</t>
    <phoneticPr fontId="3"/>
  </si>
  <si>
    <t>２ 学年　　　　　　　　　　　　　　　　　　</t>
    <phoneticPr fontId="3"/>
  </si>
  <si>
    <t>児童・生徒数</t>
    <rPh sb="0" eb="2">
      <t>ジドウ</t>
    </rPh>
    <rPh sb="3" eb="6">
      <t>セイトスウ</t>
    </rPh>
    <phoneticPr fontId="3"/>
  </si>
  <si>
    <t>引率者数</t>
    <rPh sb="0" eb="3">
      <t>インソツシャ</t>
    </rPh>
    <rPh sb="3" eb="4">
      <t>スウ</t>
    </rPh>
    <phoneticPr fontId="3"/>
  </si>
  <si>
    <t>提出先：山形県金峰少年自然の家　　　提出期限：利用日の10日前まで</t>
    <rPh sb="18" eb="20">
      <t>テイシュツ</t>
    </rPh>
    <rPh sb="20" eb="22">
      <t>キゲン</t>
    </rPh>
    <rPh sb="23" eb="26">
      <t>リヨウビ</t>
    </rPh>
    <rPh sb="29" eb="30">
      <t>ヒ</t>
    </rPh>
    <rPh sb="30" eb="31">
      <t>マエ</t>
    </rPh>
    <phoneticPr fontId="3"/>
  </si>
  <si>
    <t>いかだ活動計画表</t>
    <rPh sb="3" eb="5">
      <t>カツドウ</t>
    </rPh>
    <rPh sb="5" eb="7">
      <t>ケイカク</t>
    </rPh>
    <rPh sb="7" eb="8">
      <t>ヒョウ</t>
    </rPh>
    <phoneticPr fontId="35"/>
  </si>
  <si>
    <t>★　「予定時刻」、　「担当者名」　を記入の上、　メールまたはFAXで自然の家へ送付してください。
　　　・　様式は各校（各団体）の活動予定に合わせ、修正してお使いください。
　　　・　同様の内容が記載してあれば、　任意の様式でも構いません。</t>
    <rPh sb="34" eb="36">
      <t>シゼン</t>
    </rPh>
    <rPh sb="37" eb="38">
      <t>イエ</t>
    </rPh>
    <rPh sb="39" eb="41">
      <t>ソウフ</t>
    </rPh>
    <rPh sb="54" eb="56">
      <t>ヨウシキ</t>
    </rPh>
    <rPh sb="65" eb="67">
      <t>カツドウ</t>
    </rPh>
    <rPh sb="67" eb="69">
      <t>ヨテイ</t>
    </rPh>
    <rPh sb="70" eb="71">
      <t>ア</t>
    </rPh>
    <rPh sb="74" eb="76">
      <t>シュウセイ</t>
    </rPh>
    <rPh sb="79" eb="80">
      <t>ツカ</t>
    </rPh>
    <rPh sb="92" eb="94">
      <t>ドウヨウ</t>
    </rPh>
    <rPh sb="95" eb="97">
      <t>ナイヨウ</t>
    </rPh>
    <rPh sb="98" eb="100">
      <t>キサイ</t>
    </rPh>
    <rPh sb="107" eb="109">
      <t>ニンイ</t>
    </rPh>
    <rPh sb="110" eb="112">
      <t>ヨウシキ</t>
    </rPh>
    <rPh sb="114" eb="115">
      <t>カマ</t>
    </rPh>
    <phoneticPr fontId="35"/>
  </si>
  <si>
    <t>いかだ作成艇数</t>
    <rPh sb="3" eb="5">
      <t>サクセイ</t>
    </rPh>
    <rPh sb="5" eb="7">
      <t>テイスウ</t>
    </rPh>
    <phoneticPr fontId="3"/>
  </si>
  <si>
    <t>いかだ出航艇数</t>
    <rPh sb="3" eb="5">
      <t>シュッコウ</t>
    </rPh>
    <rPh sb="5" eb="7">
      <t>テイスウ</t>
    </rPh>
    <phoneticPr fontId="35"/>
  </si>
  <si>
    <t>①</t>
  </si>
  <si>
    <t>①</t>
    <phoneticPr fontId="3"/>
  </si>
  <si>
    <t>②</t>
  </si>
  <si>
    <t>②</t>
    <phoneticPr fontId="3"/>
  </si>
  <si>
    <t>③</t>
  </si>
  <si>
    <t>④</t>
  </si>
  <si>
    <t>※④</t>
  </si>
  <si>
    <t>※⑤</t>
  </si>
  <si>
    <t>月日</t>
    <rPh sb="0" eb="2">
      <t>ガッピ</t>
    </rPh>
    <phoneticPr fontId="3"/>
  </si>
  <si>
    <t>開始時間</t>
    <rPh sb="0" eb="4">
      <t>カイシジカン</t>
    </rPh>
    <phoneticPr fontId="3"/>
  </si>
  <si>
    <t>終了時間</t>
    <rPh sb="0" eb="4">
      <t>シュウリョウジカン</t>
    </rPh>
    <phoneticPr fontId="3"/>
  </si>
  <si>
    <t>第</t>
    <rPh sb="0" eb="1">
      <t>ダイ</t>
    </rPh>
    <phoneticPr fontId="3"/>
  </si>
  <si>
    <t>学年</t>
    <rPh sb="0" eb="2">
      <t>ガクネン</t>
    </rPh>
    <phoneticPr fontId="3"/>
  </si>
  <si>
    <t>海洋体験学習での使用、および加茂水産高等学校の見学利用について、下記の通り申請いたします。
なお、実際のご指導もよろしくお願いします。</t>
    <rPh sb="0" eb="2">
      <t>カイヨウ</t>
    </rPh>
    <rPh sb="2" eb="4">
      <t>タイケン</t>
    </rPh>
    <rPh sb="4" eb="6">
      <t>ガクシュウ</t>
    </rPh>
    <rPh sb="8" eb="10">
      <t>シヨウ</t>
    </rPh>
    <rPh sb="14" eb="16">
      <t>カモ</t>
    </rPh>
    <rPh sb="16" eb="18">
      <t>スイサン</t>
    </rPh>
    <rPh sb="18" eb="20">
      <t>コウトウ</t>
    </rPh>
    <rPh sb="20" eb="22">
      <t>ガッコウ</t>
    </rPh>
    <rPh sb="23" eb="25">
      <t>ケンガク</t>
    </rPh>
    <rPh sb="25" eb="27">
      <t>リヨウ</t>
    </rPh>
    <rPh sb="32" eb="34">
      <t>カキ</t>
    </rPh>
    <rPh sb="35" eb="36">
      <t>トオ</t>
    </rPh>
    <rPh sb="37" eb="39">
      <t>シンセイ</t>
    </rPh>
    <rPh sb="49" eb="51">
      <t>ジッサイ</t>
    </rPh>
    <rPh sb="53" eb="55">
      <t>シドウ</t>
    </rPh>
    <rPh sb="61" eb="62">
      <t>ネガ</t>
    </rPh>
    <phoneticPr fontId="3"/>
  </si>
  <si>
    <t>１　実施する体験に☑して、利用日時を記入してください。</t>
    <rPh sb="2" eb="4">
      <t>ジッシ</t>
    </rPh>
    <rPh sb="6" eb="8">
      <t>タイケン</t>
    </rPh>
    <rPh sb="13" eb="17">
      <t>リヨウニチジ</t>
    </rPh>
    <rPh sb="18" eb="20">
      <t>キニュウ</t>
    </rPh>
    <phoneticPr fontId="3"/>
  </si>
  <si>
    <t>使用日時</t>
    <phoneticPr fontId="3"/>
  </si>
  <si>
    <t>☑</t>
  </si>
  <si>
    <t>☑</t>
    <phoneticPr fontId="3"/>
  </si>
  <si>
    <t>２　使用人数及び学年</t>
    <phoneticPr fontId="3"/>
  </si>
  <si>
    <t>３　その他</t>
    <rPh sb="4" eb="5">
      <t>ホカ</t>
    </rPh>
    <phoneticPr fontId="3"/>
  </si>
  <si>
    <t>利用団体名</t>
    <phoneticPr fontId="3"/>
  </si>
  <si>
    <t>使用料の額</t>
    <phoneticPr fontId="3"/>
  </si>
  <si>
    <t>艇</t>
    <rPh sb="0" eb="1">
      <t>テイ</t>
    </rPh>
    <phoneticPr fontId="3"/>
  </si>
  <si>
    <t>作るいかだの数</t>
    <rPh sb="0" eb="1">
      <t>ツク</t>
    </rPh>
    <rPh sb="6" eb="7">
      <t>スウ</t>
    </rPh>
    <phoneticPr fontId="3"/>
  </si>
  <si>
    <t>海に出るいかだの数</t>
    <rPh sb="0" eb="1">
      <t>ウミ</t>
    </rPh>
    <rPh sb="2" eb="3">
      <t>デ</t>
    </rPh>
    <rPh sb="8" eb="9">
      <t>カズ</t>
    </rPh>
    <phoneticPr fontId="35"/>
  </si>
  <si>
    <t>加茂カッター乗船・漁業実習船乗船・加茂磯採集・
加茂水産高等学校見学　申請書</t>
    <rPh sb="9" eb="11">
      <t>ギョギョウ</t>
    </rPh>
    <rPh sb="11" eb="14">
      <t>ジッシュウセン</t>
    </rPh>
    <rPh sb="14" eb="16">
      <t>ジョウセン</t>
    </rPh>
    <phoneticPr fontId="3"/>
  </si>
  <si>
    <t>漁業実習船乗船</t>
    <rPh sb="0" eb="5">
      <t>ギョギョウジッシュウセン</t>
    </rPh>
    <rPh sb="5" eb="7">
      <t>ジョウセン</t>
    </rPh>
    <phoneticPr fontId="3"/>
  </si>
  <si>
    <t>２　利用人数及び学年</t>
    <rPh sb="2" eb="4">
      <t>リヨウ</t>
    </rPh>
    <phoneticPr fontId="3"/>
  </si>
  <si>
    <t>□</t>
  </si>
  <si>
    <t>□</t>
    <phoneticPr fontId="3"/>
  </si>
  <si>
    <t>☑</t>
    <phoneticPr fontId="3"/>
  </si>
  <si>
    <t>いる</t>
    <phoneticPr fontId="3"/>
  </si>
  <si>
    <t>いない</t>
    <phoneticPr fontId="3"/>
  </si>
  <si>
    <t>）人</t>
    <rPh sb="1" eb="2">
      <t>ニン</t>
    </rPh>
    <phoneticPr fontId="3"/>
  </si>
  <si>
    <t>（</t>
    <phoneticPr fontId="3"/>
  </si>
  <si>
    <r>
      <t>５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大人と一緒でなければいかだに乗れない児童・生徒がいますか？
　　いる場合は、「いる」に☑して人数を記載してください。</t>
    </r>
    <rPh sb="48" eb="50">
      <t>ニンズウ</t>
    </rPh>
    <rPh sb="51" eb="53">
      <t>キサイ</t>
    </rPh>
    <phoneticPr fontId="3"/>
  </si>
  <si>
    <t>宿泊者名簿</t>
    <rPh sb="0" eb="3">
      <t>シュクハクシャ</t>
    </rPh>
    <rPh sb="3" eb="5">
      <t>メイボ</t>
    </rPh>
    <phoneticPr fontId="3"/>
  </si>
  <si>
    <t>海浜　春子</t>
    <rPh sb="0" eb="2">
      <t>カイヒン</t>
    </rPh>
    <rPh sb="3" eb="5">
      <t>ハルコ</t>
    </rPh>
    <phoneticPr fontId="3"/>
  </si>
  <si>
    <t>保護者</t>
    <rPh sb="0" eb="3">
      <t>ホゴシャ</t>
    </rPh>
    <phoneticPr fontId="3"/>
  </si>
  <si>
    <r>
      <rPr>
        <sz val="11"/>
        <color rgb="FF7030A0"/>
        <rFont val="BIZ UDPゴシック"/>
        <family val="3"/>
        <charset val="128"/>
      </rPr>
      <t>　⑦いかだレスキュー艇依頼申請書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２８</t>
    </r>
    <r>
      <rPr>
        <sz val="11"/>
        <rFont val="ＭＳ Ｐゴシック"/>
        <family val="3"/>
        <charset val="128"/>
      </rPr>
      <t>日前　</t>
    </r>
    <rPh sb="10" eb="11">
      <t>テイ</t>
    </rPh>
    <rPh sb="11" eb="13">
      <t>イライ</t>
    </rPh>
    <rPh sb="13" eb="16">
      <t>シンセイショ</t>
    </rPh>
    <rPh sb="20" eb="22">
      <t>ニチマエ</t>
    </rPh>
    <phoneticPr fontId="3"/>
  </si>
  <si>
    <r>
      <rPr>
        <sz val="11"/>
        <color rgb="FF7030A0"/>
        <rFont val="BIZ UDPゴシック"/>
        <family val="3"/>
        <charset val="128"/>
      </rPr>
      <t>　⑧いかだ活動計画表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１０</t>
    </r>
    <r>
      <rPr>
        <sz val="11"/>
        <rFont val="ＭＳ Ｐゴシック"/>
        <family val="3"/>
        <charset val="128"/>
      </rPr>
      <t>日前</t>
    </r>
    <rPh sb="5" eb="7">
      <t>カツドウ</t>
    </rPh>
    <rPh sb="7" eb="9">
      <t>ケイカク</t>
    </rPh>
    <rPh sb="9" eb="10">
      <t>ヒョウ</t>
    </rPh>
    <phoneticPr fontId="3"/>
  </si>
  <si>
    <t>６　緊急車両</t>
    <rPh sb="2" eb="4">
      <t>キンキュウ</t>
    </rPh>
    <rPh sb="4" eb="6">
      <t>シャリョウ</t>
    </rPh>
    <phoneticPr fontId="3"/>
  </si>
  <si>
    <t>７　その他</t>
    <phoneticPr fontId="3"/>
  </si>
  <si>
    <t>台</t>
    <rPh sb="0" eb="1">
      <t>ダイ</t>
    </rPh>
    <phoneticPr fontId="3"/>
  </si>
  <si>
    <t>６　緊急車両</t>
    <rPh sb="2" eb="6">
      <t>キンキュウシャリョウ</t>
    </rPh>
    <phoneticPr fontId="3"/>
  </si>
  <si>
    <t>　　　　　　団　体　名　　　　　　　　　　　　　　　　　　　　　　　　　　　　　　　</t>
    <phoneticPr fontId="3"/>
  </si>
  <si>
    <t xml:space="preserve">            利 用 期 間</t>
    <rPh sb="12" eb="13">
      <t>リ</t>
    </rPh>
    <rPh sb="14" eb="15">
      <t>ヨウ</t>
    </rPh>
    <rPh sb="16" eb="17">
      <t>キ</t>
    </rPh>
    <rPh sb="18" eb="19">
      <t>アイダ</t>
    </rPh>
    <phoneticPr fontId="3"/>
  </si>
  <si>
    <t>特別食（ホットサンド：ツナ）</t>
    <phoneticPr fontId="3"/>
  </si>
  <si>
    <t>特別食（ホットサンド：ハム）</t>
    <phoneticPr fontId="3"/>
  </si>
  <si>
    <t>・団体利用の統括責任者（１名）　・会計担当　　・監督　　・コーチ　　・講師　　・部活動顧問（教員）　</t>
    <phoneticPr fontId="3"/>
  </si>
  <si>
    <t>小中学生
200円</t>
    <rPh sb="0" eb="1">
      <t>ショウ</t>
    </rPh>
    <rPh sb="1" eb="4">
      <t>チュウガクセイ</t>
    </rPh>
    <rPh sb="8" eb="9">
      <t>エン</t>
    </rPh>
    <phoneticPr fontId="3"/>
  </si>
  <si>
    <t>高校生以上
350円</t>
    <rPh sb="0" eb="3">
      <t>コウコウセイ</t>
    </rPh>
    <rPh sb="3" eb="5">
      <t>イジョウ</t>
    </rPh>
    <rPh sb="9" eb="10">
      <t>エン</t>
    </rPh>
    <phoneticPr fontId="3"/>
  </si>
  <si>
    <t>いかだ→艇数</t>
    <phoneticPr fontId="3"/>
  </si>
  <si>
    <t>依頼</t>
    <rPh sb="0" eb="2">
      <t>イライ</t>
    </rPh>
    <phoneticPr fontId="37"/>
  </si>
  <si>
    <t>説明依頼</t>
    <rPh sb="0" eb="4">
      <t>セツメイイライ</t>
    </rPh>
    <phoneticPr fontId="37"/>
  </si>
  <si>
    <t>受付と同時</t>
    <rPh sb="0" eb="2">
      <t>ウケツケ</t>
    </rPh>
    <rPh sb="3" eb="5">
      <t>ドウジ</t>
    </rPh>
    <phoneticPr fontId="37"/>
  </si>
  <si>
    <r>
      <rPr>
        <sz val="11"/>
        <color rgb="FF7030A0"/>
        <rFont val="BIZ UDPゴシック"/>
        <family val="3"/>
        <charset val="128"/>
      </rPr>
      <t>　⑥宿泊者名簿</t>
    </r>
    <r>
      <rPr>
        <sz val="11"/>
        <rFont val="ＭＳ Ｐゴシック"/>
        <family val="3"/>
        <charset val="128"/>
      </rPr>
      <t>は　</t>
    </r>
    <r>
      <rPr>
        <b/>
        <sz val="16"/>
        <color rgb="FFFF0000"/>
        <rFont val="ＭＳ Ｐゴシック"/>
        <family val="3"/>
        <charset val="128"/>
      </rPr>
      <t>当日</t>
    </r>
    <r>
      <rPr>
        <sz val="11"/>
        <rFont val="ＭＳ Ｐゴシック"/>
        <family val="3"/>
        <charset val="128"/>
      </rPr>
      <t>　</t>
    </r>
    <rPh sb="2" eb="5">
      <t>シュクハクシャ</t>
    </rPh>
    <rPh sb="5" eb="7">
      <t>メイボ</t>
    </rPh>
    <rPh sb="9" eb="11">
      <t>トウジツ</t>
    </rPh>
    <phoneticPr fontId="3"/>
  </si>
  <si>
    <t>場所（出発地・目的地）</t>
    <rPh sb="0" eb="1">
      <t>バ</t>
    </rPh>
    <rPh sb="1" eb="2">
      <t>ショ</t>
    </rPh>
    <rPh sb="3" eb="6">
      <t>シュッパツチ</t>
    </rPh>
    <rPh sb="7" eb="10">
      <t>モクテキチ</t>
    </rPh>
    <phoneticPr fontId="3"/>
  </si>
  <si>
    <t>日帰り
１日目のみ</t>
    <rPh sb="0" eb="2">
      <t>ヒガエ</t>
    </rPh>
    <rPh sb="5" eb="6">
      <t>ヒ</t>
    </rPh>
    <rPh sb="6" eb="7">
      <t>メ</t>
    </rPh>
    <phoneticPr fontId="3"/>
  </si>
  <si>
    <t>日帰り
２日目のみ</t>
    <rPh sb="0" eb="2">
      <t>ヒガエ</t>
    </rPh>
    <rPh sb="5" eb="6">
      <t>ヒ</t>
    </rPh>
    <rPh sb="6" eb="7">
      <t>メ</t>
    </rPh>
    <phoneticPr fontId="3"/>
  </si>
  <si>
    <t>日帰り
３日目のみ</t>
    <rPh sb="0" eb="2">
      <t>ヒガエ</t>
    </rPh>
    <rPh sb="5" eb="6">
      <t>ヒ</t>
    </rPh>
    <rPh sb="6" eb="7">
      <t>メ</t>
    </rPh>
    <phoneticPr fontId="3"/>
  </si>
  <si>
    <t>日帰り
４日目のみ</t>
    <rPh sb="0" eb="2">
      <t>ヒガエ</t>
    </rPh>
    <rPh sb="5" eb="6">
      <t>ヒ</t>
    </rPh>
    <rPh sb="6" eb="7">
      <t>メ</t>
    </rPh>
    <phoneticPr fontId="3"/>
  </si>
  <si>
    <t>日帰り
５日目のみ</t>
    <rPh sb="0" eb="2">
      <t>ヒガエ</t>
    </rPh>
    <rPh sb="5" eb="6">
      <t>ヒ</t>
    </rPh>
    <rPh sb="6" eb="7">
      <t>メ</t>
    </rPh>
    <phoneticPr fontId="3"/>
  </si>
  <si>
    <t>日帰り
６日目のみ</t>
    <rPh sb="0" eb="2">
      <t>ヒガエ</t>
    </rPh>
    <rPh sb="5" eb="6">
      <t>ヒ</t>
    </rPh>
    <rPh sb="6" eb="7">
      <t>メ</t>
    </rPh>
    <phoneticPr fontId="3"/>
  </si>
  <si>
    <r>
      <rPr>
        <b/>
        <sz val="11"/>
        <rFont val="HG丸ｺﾞｼｯｸM-PRO"/>
        <family val="3"/>
        <charset val="128"/>
      </rPr>
      <t>※食物アレルギー対応が必要な方がいる場合は、
「いる」に☑して人数を記入してください。</t>
    </r>
    <r>
      <rPr>
        <sz val="11"/>
        <rFont val="HG丸ｺﾞｼｯｸM-PRO"/>
        <family val="3"/>
        <charset val="128"/>
      </rPr>
      <t>　　　　　　　　　　　　　　　　　　　</t>
    </r>
    <rPh sb="1" eb="3">
      <t>ショクモツ</t>
    </rPh>
    <rPh sb="8" eb="10">
      <t>タイオウ</t>
    </rPh>
    <rPh sb="11" eb="13">
      <t>ヒツヨウ</t>
    </rPh>
    <rPh sb="14" eb="15">
      <t>カタ</t>
    </rPh>
    <rPh sb="18" eb="20">
      <t>バアイ</t>
    </rPh>
    <rPh sb="31" eb="33">
      <t>ニンズウ</t>
    </rPh>
    <rPh sb="34" eb="36">
      <t>キニュウ</t>
    </rPh>
    <phoneticPr fontId="3"/>
  </si>
  <si>
    <t>領収書発行
☑を選択してください</t>
    <rPh sb="8" eb="10">
      <t>センタク</t>
    </rPh>
    <phoneticPr fontId="3"/>
  </si>
  <si>
    <t>いる⇒</t>
    <phoneticPr fontId="3"/>
  </si>
  <si>
    <t>人</t>
    <phoneticPr fontId="3"/>
  </si>
  <si>
    <t>　⇒別紙：食物アレルギー個人調査票を提出してください。</t>
    <phoneticPr fontId="3"/>
  </si>
  <si>
    <t>いない</t>
    <phoneticPr fontId="3"/>
  </si>
  <si>
    <t>　⇒別紙：食物アレルギー個人調査票を提出してください。</t>
    <phoneticPr fontId="3"/>
  </si>
  <si>
    <t>いない</t>
    <phoneticPr fontId="3"/>
  </si>
  <si>
    <t>人</t>
    <phoneticPr fontId="3"/>
  </si>
  <si>
    <t>いる⇒</t>
    <phoneticPr fontId="3"/>
  </si>
  <si>
    <t>1泊目</t>
    <rPh sb="1" eb="3">
      <t>パクメ</t>
    </rPh>
    <phoneticPr fontId="3"/>
  </si>
  <si>
    <t>2泊目</t>
    <rPh sb="1" eb="3">
      <t>パクメ</t>
    </rPh>
    <phoneticPr fontId="3"/>
  </si>
  <si>
    <t>3泊目</t>
    <rPh sb="1" eb="3">
      <t>パクメ</t>
    </rPh>
    <phoneticPr fontId="3"/>
  </si>
  <si>
    <t>○</t>
  </si>
  <si>
    <t>□</t>
    <phoneticPr fontId="3"/>
  </si>
  <si>
    <t>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</si>
</sst>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h:mm;@"/>
    <numFmt numFmtId="177" formatCode="m&quot;月&quot;d&quot;日&quot;;@"/>
    <numFmt numFmtId="178" formatCode="m&quot;月&quot;d&quot;日&quot;\(aaa\)"/>
    <numFmt numFmtId="179" formatCode="#,##0_);[Red]\(#,##0\)"/>
    <numFmt numFmtId="180" formatCode="[$-411]ggge&quot;年&quot;m&quot;月&quot;d&quot;日&quot;;@"/>
    <numFmt numFmtId="181" formatCode="h&quot;時&quot;mm&quot;分&quot;;@"/>
    <numFmt numFmtId="182" formatCode="[$-411]ggge&quot;年&quot;m&quot;月&quot;d&quot;日&quot;\(aaa\)"/>
    <numFmt numFmtId="183" formatCode="#&quot;艇&quot;"/>
  </numFmts>
  <fonts count="1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.5"/>
      <color theme="1"/>
      <name val="Century"/>
      <family val="1"/>
    </font>
    <font>
      <sz val="12.5"/>
      <color theme="1"/>
      <name val="ＭＳ 明朝"/>
      <family val="1"/>
      <charset val="128"/>
    </font>
    <font>
      <sz val="8"/>
      <color theme="1"/>
      <name val="Century"/>
      <family val="1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sz val="24"/>
      <color indexed="8"/>
      <name val="ＭＳ Ｐゴシック"/>
      <family val="3"/>
      <charset val="128"/>
      <scheme val="minor"/>
    </font>
    <font>
      <sz val="26"/>
      <color indexed="8"/>
      <name val="ＭＳ Ｐ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7030A0"/>
      <name val="BIZ UDP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color indexed="8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1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Century"/>
      <family val="1"/>
    </font>
    <font>
      <sz val="12.5"/>
      <name val="ＭＳ Ｐゴシック"/>
      <family val="3"/>
      <charset val="128"/>
    </font>
    <font>
      <sz val="12.5"/>
      <name val="ＭＳ 明朝"/>
      <family val="1"/>
      <charset val="128"/>
    </font>
    <font>
      <sz val="12.5"/>
      <color theme="1"/>
      <name val="ＭＳ Ｐ明朝"/>
      <family val="1"/>
      <charset val="128"/>
    </font>
    <font>
      <b/>
      <sz val="12.5"/>
      <name val="ＭＳ 明朝"/>
      <family val="1"/>
      <charset val="128"/>
    </font>
    <font>
      <sz val="12.5"/>
      <color theme="1"/>
      <name val="Times New Roman"/>
      <family val="1"/>
    </font>
    <font>
      <u val="double"/>
      <sz val="12.5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4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3" tint="0.79998168889431442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 style="thick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</cellStyleXfs>
  <cellXfs count="1283">
    <xf numFmtId="0" fontId="0" fillId="0" borderId="0" xfId="0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wrapText="1" shrinkToFit="1"/>
    </xf>
    <xf numFmtId="0" fontId="0" fillId="4" borderId="22" xfId="0" applyFill="1" applyBorder="1" applyAlignment="1">
      <alignment horizontal="center" vertical="center" shrinkToFit="1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1" fillId="0" borderId="0" xfId="0" applyFont="1" applyAlignment="1">
      <alignment vertical="center" wrapText="1"/>
    </xf>
    <xf numFmtId="0" fontId="16" fillId="6" borderId="0" xfId="0" applyFont="1" applyFill="1" applyBorder="1" applyAlignment="1">
      <alignment horizontal="left" vertical="center" shrinkToFit="1"/>
    </xf>
    <xf numFmtId="0" fontId="38" fillId="3" borderId="22" xfId="0" applyFont="1" applyFill="1" applyBorder="1" applyAlignment="1">
      <alignment vertical="center"/>
    </xf>
    <xf numFmtId="0" fontId="38" fillId="3" borderId="22" xfId="0" applyFont="1" applyFill="1" applyBorder="1" applyAlignment="1">
      <alignment horizontal="left" vertical="center"/>
    </xf>
    <xf numFmtId="0" fontId="40" fillId="3" borderId="37" xfId="0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176" fontId="0" fillId="3" borderId="79" xfId="0" applyNumberFormat="1" applyFont="1" applyFill="1" applyBorder="1" applyAlignment="1">
      <alignment vertical="center" shrinkToFit="1"/>
    </xf>
    <xf numFmtId="0" fontId="0" fillId="6" borderId="65" xfId="0" applyFont="1" applyFill="1" applyBorder="1" applyAlignment="1">
      <alignment horizontal="left" vertical="center" shrinkToFit="1"/>
    </xf>
    <xf numFmtId="0" fontId="0" fillId="5" borderId="85" xfId="0" applyFont="1" applyFill="1" applyBorder="1" applyAlignment="1">
      <alignment vertical="center" shrinkToFit="1"/>
    </xf>
    <xf numFmtId="0" fontId="0" fillId="5" borderId="22" xfId="0" applyFont="1" applyFill="1" applyBorder="1" applyAlignment="1">
      <alignment horizontal="center" vertical="center" shrinkToFit="1"/>
    </xf>
    <xf numFmtId="176" fontId="0" fillId="3" borderId="79" xfId="0" applyNumberFormat="1" applyFont="1" applyFill="1" applyBorder="1" applyAlignment="1">
      <alignment horizontal="left" vertical="center" shrinkToFit="1"/>
    </xf>
    <xf numFmtId="20" fontId="0" fillId="6" borderId="65" xfId="0" applyNumberFormat="1" applyFont="1" applyFill="1" applyBorder="1" applyAlignment="1">
      <alignment horizontal="left" vertical="center" shrinkToFit="1"/>
    </xf>
    <xf numFmtId="0" fontId="0" fillId="6" borderId="27" xfId="0" applyFont="1" applyFill="1" applyBorder="1" applyAlignment="1">
      <alignment horizontal="left" vertical="center" shrinkToFit="1"/>
    </xf>
    <xf numFmtId="176" fontId="0" fillId="3" borderId="22" xfId="0" applyNumberFormat="1" applyFont="1" applyFill="1" applyBorder="1" applyAlignment="1">
      <alignment vertical="center" shrinkToFit="1"/>
    </xf>
    <xf numFmtId="0" fontId="0" fillId="6" borderId="22" xfId="0" applyFill="1" applyBorder="1" applyAlignment="1">
      <alignment horizontal="left" vertical="center" shrinkToFit="1"/>
    </xf>
    <xf numFmtId="176" fontId="0" fillId="3" borderId="22" xfId="0" applyNumberFormat="1" applyFont="1" applyFill="1" applyBorder="1" applyAlignment="1">
      <alignment horizontal="left" vertical="center" shrinkToFit="1"/>
    </xf>
    <xf numFmtId="20" fontId="0" fillId="6" borderId="22" xfId="0" applyNumberFormat="1" applyFill="1" applyBorder="1" applyAlignment="1">
      <alignment horizontal="left" vertical="center" shrinkToFit="1"/>
    </xf>
    <xf numFmtId="20" fontId="0" fillId="6" borderId="79" xfId="0" applyNumberFormat="1" applyFill="1" applyBorder="1" applyAlignment="1">
      <alignment horizontal="left" vertical="center" shrinkToFit="1"/>
    </xf>
    <xf numFmtId="0" fontId="0" fillId="6" borderId="79" xfId="0" applyFill="1" applyBorder="1" applyAlignment="1">
      <alignment horizontal="left" vertical="center" shrinkToFit="1"/>
    </xf>
    <xf numFmtId="0" fontId="0" fillId="7" borderId="85" xfId="0" applyFont="1" applyFill="1" applyBorder="1" applyAlignment="1">
      <alignment vertical="center" shrinkToFit="1"/>
    </xf>
    <xf numFmtId="0" fontId="0" fillId="7" borderId="22" xfId="0" applyFont="1" applyFill="1" applyBorder="1" applyAlignment="1">
      <alignment horizontal="center" vertical="center" shrinkToFit="1"/>
    </xf>
    <xf numFmtId="176" fontId="0" fillId="3" borderId="27" xfId="0" applyNumberFormat="1" applyFont="1" applyFill="1" applyBorder="1" applyAlignment="1">
      <alignment vertical="center" shrinkToFit="1"/>
    </xf>
    <xf numFmtId="0" fontId="0" fillId="6" borderId="27" xfId="0" applyFill="1" applyBorder="1" applyAlignment="1">
      <alignment horizontal="left" vertical="center" shrinkToFit="1"/>
    </xf>
    <xf numFmtId="0" fontId="0" fillId="5" borderId="88" xfId="0" applyFont="1" applyFill="1" applyBorder="1" applyAlignment="1">
      <alignment vertical="center" shrinkToFit="1"/>
    </xf>
    <xf numFmtId="176" fontId="0" fillId="3" borderId="27" xfId="0" applyNumberFormat="1" applyFont="1" applyFill="1" applyBorder="1" applyAlignment="1">
      <alignment horizontal="left" vertical="center" shrinkToFit="1"/>
    </xf>
    <xf numFmtId="176" fontId="0" fillId="0" borderId="24" xfId="0" applyNumberFormat="1" applyFont="1" applyBorder="1" applyAlignment="1">
      <alignment horizontal="left" vertical="center" shrinkToFit="1"/>
    </xf>
    <xf numFmtId="0" fontId="0" fillId="0" borderId="24" xfId="0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 shrinkToFit="1"/>
    </xf>
    <xf numFmtId="0" fontId="15" fillId="3" borderId="8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0" fillId="6" borderId="69" xfId="0" applyFill="1" applyBorder="1" applyAlignment="1">
      <alignment horizontal="left" vertical="center"/>
    </xf>
    <xf numFmtId="0" fontId="0" fillId="6" borderId="66" xfId="0" applyFill="1" applyBorder="1" applyAlignment="1">
      <alignment horizontal="left" vertical="center"/>
    </xf>
    <xf numFmtId="0" fontId="0" fillId="6" borderId="70" xfId="0" applyFill="1" applyBorder="1" applyAlignment="1">
      <alignment horizontal="left" vertical="center"/>
    </xf>
    <xf numFmtId="0" fontId="0" fillId="6" borderId="76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6" borderId="75" xfId="0" applyFill="1" applyBorder="1" applyAlignment="1">
      <alignment horizontal="left" vertical="center"/>
    </xf>
    <xf numFmtId="0" fontId="0" fillId="6" borderId="71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20" fillId="0" borderId="0" xfId="0" applyFont="1" applyBorder="1" applyAlignment="1">
      <alignment vertical="center" shrinkToFit="1"/>
    </xf>
    <xf numFmtId="0" fontId="0" fillId="0" borderId="0" xfId="0" applyFont="1" applyAlignment="1" applyProtection="1">
      <alignment vertical="center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vertical="center" wrapText="1" shrinkToFit="1"/>
      <protection locked="0"/>
    </xf>
    <xf numFmtId="0" fontId="6" fillId="0" borderId="36" xfId="0" applyFont="1" applyBorder="1" applyAlignment="1" applyProtection="1">
      <alignment horizontal="center" vertical="top"/>
      <protection locked="0"/>
    </xf>
    <xf numFmtId="0" fontId="6" fillId="0" borderId="37" xfId="0" applyFont="1" applyBorder="1" applyAlignment="1" applyProtection="1">
      <alignment horizontal="center" vertical="top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22" fillId="0" borderId="24" xfId="0" applyFont="1" applyFill="1" applyBorder="1" applyAlignment="1">
      <alignment horizontal="center" vertical="center" wrapText="1"/>
    </xf>
    <xf numFmtId="14" fontId="22" fillId="5" borderId="24" xfId="0" applyNumberFormat="1" applyFont="1" applyFill="1" applyBorder="1" applyAlignment="1" applyProtection="1">
      <alignment horizontal="right" vertical="center" wrapText="1"/>
    </xf>
    <xf numFmtId="14" fontId="22" fillId="5" borderId="24" xfId="0" applyNumberFormat="1" applyFont="1" applyFill="1" applyBorder="1" applyAlignment="1" applyProtection="1">
      <alignment vertical="center" wrapText="1"/>
    </xf>
    <xf numFmtId="0" fontId="52" fillId="5" borderId="16" xfId="0" applyFont="1" applyFill="1" applyBorder="1" applyAlignment="1" applyProtection="1">
      <alignment horizontal="center" vertical="center"/>
    </xf>
    <xf numFmtId="14" fontId="22" fillId="5" borderId="37" xfId="0" applyNumberFormat="1" applyFont="1" applyFill="1" applyBorder="1" applyAlignment="1" applyProtection="1">
      <alignment vertical="center" wrapText="1"/>
    </xf>
    <xf numFmtId="0" fontId="44" fillId="0" borderId="16" xfId="0" applyFont="1" applyBorder="1" applyAlignment="1">
      <alignment vertical="center" wrapText="1"/>
    </xf>
    <xf numFmtId="0" fontId="57" fillId="0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vertical="center"/>
    </xf>
    <xf numFmtId="178" fontId="58" fillId="0" borderId="24" xfId="0" applyNumberFormat="1" applyFont="1" applyBorder="1" applyAlignment="1">
      <alignment horizontal="center" vertical="center"/>
    </xf>
    <xf numFmtId="178" fontId="58" fillId="0" borderId="16" xfId="0" applyNumberFormat="1" applyFont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 applyProtection="1">
      <alignment horizontal="left" vertical="center" shrinkToFit="1"/>
      <protection locked="0"/>
    </xf>
    <xf numFmtId="0" fontId="0" fillId="5" borderId="85" xfId="0" applyFont="1" applyFill="1" applyBorder="1" applyAlignment="1" applyProtection="1">
      <alignment vertical="center" shrinkToFit="1"/>
      <protection locked="0"/>
    </xf>
    <xf numFmtId="0" fontId="0" fillId="5" borderId="22" xfId="0" applyFont="1" applyFill="1" applyBorder="1" applyAlignment="1" applyProtection="1">
      <alignment horizontal="center" vertical="center" shrinkToFit="1"/>
      <protection locked="0"/>
    </xf>
    <xf numFmtId="20" fontId="0" fillId="6" borderId="22" xfId="0" applyNumberFormat="1" applyFill="1" applyBorder="1" applyAlignment="1" applyProtection="1">
      <alignment horizontal="left" vertical="center" shrinkToFit="1"/>
      <protection locked="0"/>
    </xf>
    <xf numFmtId="20" fontId="0" fillId="6" borderId="79" xfId="0" applyNumberFormat="1" applyFill="1" applyBorder="1" applyAlignment="1" applyProtection="1">
      <alignment horizontal="left" vertical="center" shrinkToFit="1"/>
      <protection locked="0"/>
    </xf>
    <xf numFmtId="0" fontId="0" fillId="6" borderId="79" xfId="0" applyFill="1" applyBorder="1" applyAlignment="1" applyProtection="1">
      <alignment horizontal="left" vertical="center" shrinkToFit="1"/>
      <protection locked="0"/>
    </xf>
    <xf numFmtId="0" fontId="0" fillId="6" borderId="22" xfId="0" applyFill="1" applyBorder="1" applyAlignment="1" applyProtection="1">
      <alignment horizontal="left" vertical="center" shrinkToFit="1"/>
      <protection locked="0"/>
    </xf>
    <xf numFmtId="0" fontId="0" fillId="7" borderId="85" xfId="0" applyFont="1" applyFill="1" applyBorder="1" applyAlignment="1" applyProtection="1">
      <alignment vertical="center" shrinkToFit="1"/>
      <protection locked="0"/>
    </xf>
    <xf numFmtId="0" fontId="0" fillId="7" borderId="22" xfId="0" applyFont="1" applyFill="1" applyBorder="1" applyAlignment="1" applyProtection="1">
      <alignment horizontal="center" vertical="center" shrinkToFit="1"/>
      <protection locked="0"/>
    </xf>
    <xf numFmtId="0" fontId="0" fillId="6" borderId="27" xfId="0" applyFill="1" applyBorder="1" applyAlignment="1" applyProtection="1">
      <alignment horizontal="left" vertical="center" shrinkToFit="1"/>
      <protection locked="0"/>
    </xf>
    <xf numFmtId="0" fontId="0" fillId="5" borderId="88" xfId="0" applyFont="1" applyFill="1" applyBorder="1" applyAlignment="1" applyProtection="1">
      <alignment vertical="center" shrinkToFit="1"/>
      <protection locked="0"/>
    </xf>
    <xf numFmtId="0" fontId="0" fillId="6" borderId="65" xfId="0" applyFont="1" applyFill="1" applyBorder="1" applyAlignment="1" applyProtection="1">
      <alignment horizontal="left" vertical="center" shrinkToFit="1"/>
      <protection locked="0"/>
    </xf>
    <xf numFmtId="20" fontId="0" fillId="6" borderId="65" xfId="0" applyNumberFormat="1" applyFont="1" applyFill="1" applyBorder="1" applyAlignment="1" applyProtection="1">
      <alignment horizontal="left" vertical="center" shrinkToFit="1"/>
      <protection locked="0"/>
    </xf>
    <xf numFmtId="0" fontId="6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>
      <alignment vertical="center"/>
    </xf>
    <xf numFmtId="0" fontId="59" fillId="0" borderId="16" xfId="0" applyFont="1" applyBorder="1" applyAlignment="1">
      <alignment horizontal="center" vertical="center"/>
    </xf>
    <xf numFmtId="0" fontId="59" fillId="0" borderId="16" xfId="0" applyFont="1" applyBorder="1" applyAlignment="1">
      <alignment horizontal="right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178" fontId="63" fillId="0" borderId="0" xfId="0" applyNumberFormat="1" applyFont="1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5" fillId="5" borderId="98" xfId="0" applyFont="1" applyFill="1" applyBorder="1" applyAlignment="1">
      <alignment horizontal="center" vertical="center"/>
    </xf>
    <xf numFmtId="0" fontId="68" fillId="5" borderId="65" xfId="0" applyFont="1" applyFill="1" applyBorder="1" applyAlignment="1">
      <alignment horizontal="center" vertical="center" wrapText="1"/>
    </xf>
    <xf numFmtId="0" fontId="68" fillId="5" borderId="65" xfId="0" applyFont="1" applyFill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 wrapText="1" shrinkToFit="1"/>
    </xf>
    <xf numFmtId="0" fontId="24" fillId="0" borderId="101" xfId="0" applyFont="1" applyBorder="1" applyAlignment="1">
      <alignment horizontal="center" vertical="center" shrinkToFit="1"/>
    </xf>
    <xf numFmtId="0" fontId="24" fillId="0" borderId="102" xfId="0" applyFont="1" applyBorder="1" applyAlignment="1">
      <alignment horizontal="center" vertical="center" shrinkToFit="1"/>
    </xf>
    <xf numFmtId="0" fontId="24" fillId="0" borderId="103" xfId="0" applyFont="1" applyBorder="1" applyAlignment="1">
      <alignment horizontal="left" vertical="center" shrinkToFit="1"/>
    </xf>
    <xf numFmtId="0" fontId="24" fillId="0" borderId="104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wrapText="1" shrinkToFit="1"/>
    </xf>
    <xf numFmtId="0" fontId="24" fillId="0" borderId="105" xfId="0" applyFont="1" applyBorder="1" applyAlignment="1">
      <alignment horizontal="left" vertical="center" shrinkToFit="1"/>
    </xf>
    <xf numFmtId="0" fontId="24" fillId="0" borderId="94" xfId="0" applyFont="1" applyBorder="1" applyAlignment="1">
      <alignment horizontal="center" vertical="center" shrinkToFit="1"/>
    </xf>
    <xf numFmtId="0" fontId="24" fillId="0" borderId="103" xfId="0" applyFont="1" applyBorder="1" applyAlignment="1">
      <alignment vertical="center" wrapText="1" shrinkToFit="1"/>
    </xf>
    <xf numFmtId="0" fontId="24" fillId="0" borderId="56" xfId="0" applyFont="1" applyBorder="1" applyAlignment="1">
      <alignment horizontal="left" vertical="center" shrinkToFit="1"/>
    </xf>
    <xf numFmtId="0" fontId="24" fillId="0" borderId="48" xfId="0" applyFont="1" applyBorder="1" applyAlignment="1">
      <alignment vertical="center" wrapText="1" shrinkToFit="1"/>
    </xf>
    <xf numFmtId="0" fontId="24" fillId="0" borderId="49" xfId="0" applyFont="1" applyBorder="1" applyAlignment="1">
      <alignment horizontal="left" vertical="center" shrinkToFit="1"/>
    </xf>
    <xf numFmtId="0" fontId="24" fillId="0" borderId="48" xfId="0" applyFont="1" applyBorder="1" applyAlignment="1">
      <alignment vertical="center" shrinkToFit="1"/>
    </xf>
    <xf numFmtId="0" fontId="24" fillId="0" borderId="104" xfId="0" applyFont="1" applyBorder="1" applyAlignment="1">
      <alignment horizontal="left" vertical="center" shrinkToFit="1"/>
    </xf>
    <xf numFmtId="0" fontId="24" fillId="0" borderId="105" xfId="0" applyFont="1" applyBorder="1" applyAlignment="1">
      <alignment vertical="center" shrinkToFit="1"/>
    </xf>
    <xf numFmtId="0" fontId="24" fillId="0" borderId="102" xfId="0" applyFont="1" applyBorder="1" applyAlignment="1">
      <alignment horizontal="center" vertical="center" wrapText="1" shrinkToFit="1"/>
    </xf>
    <xf numFmtId="0" fontId="69" fillId="0" borderId="102" xfId="0" applyFont="1" applyBorder="1" applyAlignment="1">
      <alignment horizontal="center" vertical="center" wrapText="1" shrinkToFit="1"/>
    </xf>
    <xf numFmtId="0" fontId="24" fillId="0" borderId="103" xfId="0" applyFont="1" applyBorder="1" applyAlignment="1">
      <alignment horizontal="center" vertical="center" shrinkToFit="1"/>
    </xf>
    <xf numFmtId="0" fontId="24" fillId="5" borderId="103" xfId="0" applyFont="1" applyFill="1" applyBorder="1" applyAlignment="1">
      <alignment vertical="center" shrinkToFit="1"/>
    </xf>
    <xf numFmtId="0" fontId="24" fillId="5" borderId="57" xfId="0" applyFont="1" applyFill="1" applyBorder="1" applyAlignment="1">
      <alignment vertical="center" shrinkToFit="1"/>
    </xf>
    <xf numFmtId="0" fontId="24" fillId="5" borderId="48" xfId="0" applyFont="1" applyFill="1" applyBorder="1" applyAlignment="1">
      <alignment vertical="center" shrinkToFit="1"/>
    </xf>
    <xf numFmtId="0" fontId="24" fillId="0" borderId="104" xfId="0" applyFont="1" applyFill="1" applyBorder="1" applyAlignment="1">
      <alignment horizontal="center" vertical="center" wrapText="1" shrinkToFit="1"/>
    </xf>
    <xf numFmtId="0" fontId="24" fillId="0" borderId="104" xfId="0" applyFont="1" applyFill="1" applyBorder="1" applyAlignment="1">
      <alignment horizontal="center" vertical="center" shrinkToFit="1"/>
    </xf>
    <xf numFmtId="0" fontId="24" fillId="5" borderId="105" xfId="0" applyFont="1" applyFill="1" applyBorder="1" applyAlignment="1">
      <alignment vertical="center" shrinkToFit="1"/>
    </xf>
    <xf numFmtId="0" fontId="24" fillId="0" borderId="57" xfId="0" applyFont="1" applyFill="1" applyBorder="1" applyAlignment="1">
      <alignment horizontal="left" vertical="center" shrinkToFit="1"/>
    </xf>
    <xf numFmtId="0" fontId="24" fillId="0" borderId="49" xfId="0" applyFont="1" applyBorder="1" applyAlignment="1">
      <alignment horizontal="center" vertical="center" wrapText="1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left" vertical="center" shrinkToFit="1"/>
    </xf>
    <xf numFmtId="0" fontId="24" fillId="0" borderId="108" xfId="0" applyFont="1" applyFill="1" applyBorder="1" applyAlignment="1">
      <alignment horizontal="left" vertical="center" shrinkToFit="1"/>
    </xf>
    <xf numFmtId="0" fontId="24" fillId="0" borderId="105" xfId="0" applyFont="1" applyFill="1" applyBorder="1" applyAlignment="1">
      <alignment horizontal="left" vertical="center" shrinkToFit="1"/>
    </xf>
    <xf numFmtId="179" fontId="24" fillId="0" borderId="100" xfId="0" quotePrefix="1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justify" vertical="center"/>
    </xf>
    <xf numFmtId="0" fontId="74" fillId="0" borderId="0" xfId="0" applyFont="1" applyAlignment="1">
      <alignment vertical="center" wrapText="1"/>
    </xf>
    <xf numFmtId="0" fontId="74" fillId="0" borderId="0" xfId="0" applyFont="1" applyAlignment="1">
      <alignment horizontal="justify" vertical="center"/>
    </xf>
    <xf numFmtId="0" fontId="34" fillId="0" borderId="0" xfId="0" applyFont="1" applyAlignment="1">
      <alignment horizontal="right" vertical="center"/>
    </xf>
    <xf numFmtId="0" fontId="78" fillId="0" borderId="0" xfId="0" applyFont="1">
      <alignment vertical="center"/>
    </xf>
    <xf numFmtId="0" fontId="52" fillId="0" borderId="0" xfId="0" applyFo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>
      <alignment vertical="center"/>
    </xf>
    <xf numFmtId="0" fontId="52" fillId="0" borderId="0" xfId="0" applyFont="1" applyAlignment="1">
      <alignment horizontal="justify" vertical="center"/>
    </xf>
    <xf numFmtId="0" fontId="81" fillId="0" borderId="0" xfId="0" applyFont="1">
      <alignment vertical="center"/>
    </xf>
    <xf numFmtId="0" fontId="76" fillId="0" borderId="0" xfId="0" applyFont="1" applyAlignment="1">
      <alignment horizontal="center" vertical="center" wrapText="1"/>
    </xf>
    <xf numFmtId="0" fontId="76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 indent="1"/>
    </xf>
    <xf numFmtId="0" fontId="7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indent="15"/>
    </xf>
    <xf numFmtId="0" fontId="74" fillId="0" borderId="0" xfId="0" applyFont="1" applyAlignment="1">
      <alignment vertical="center"/>
    </xf>
    <xf numFmtId="0" fontId="62" fillId="0" borderId="0" xfId="0" applyFont="1" applyAlignment="1">
      <alignment horizontal="center" vertical="center" wrapText="1"/>
    </xf>
    <xf numFmtId="0" fontId="79" fillId="0" borderId="37" xfId="0" applyFont="1" applyBorder="1">
      <alignment vertical="center"/>
    </xf>
    <xf numFmtId="0" fontId="86" fillId="0" borderId="37" xfId="0" applyFont="1" applyBorder="1">
      <alignment vertical="center"/>
    </xf>
    <xf numFmtId="0" fontId="7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shrinkToFit="1"/>
    </xf>
    <xf numFmtId="178" fontId="63" fillId="0" borderId="0" xfId="0" applyNumberFormat="1" applyFont="1" applyBorder="1" applyAlignment="1">
      <alignment horizontal="center" vertical="center" shrinkToFit="1"/>
    </xf>
    <xf numFmtId="0" fontId="0" fillId="0" borderId="0" xfId="0">
      <alignment vertical="center"/>
    </xf>
    <xf numFmtId="0" fontId="62" fillId="0" borderId="0" xfId="0" applyFont="1" applyAlignment="1">
      <alignment vertical="center" wrapText="1"/>
    </xf>
    <xf numFmtId="176" fontId="0" fillId="3" borderId="79" xfId="0" applyNumberFormat="1" applyFont="1" applyFill="1" applyBorder="1" applyAlignment="1">
      <alignment horizontal="left" vertical="center" shrinkToFit="1"/>
    </xf>
    <xf numFmtId="176" fontId="0" fillId="3" borderId="27" xfId="0" applyNumberFormat="1" applyFont="1" applyFill="1" applyBorder="1" applyAlignment="1">
      <alignment horizontal="left" vertical="center" shrinkToFit="1"/>
    </xf>
    <xf numFmtId="0" fontId="0" fillId="0" borderId="24" xfId="0" applyFont="1" applyBorder="1" applyAlignment="1">
      <alignment horizontal="center" vertical="center" shrinkToFit="1"/>
    </xf>
    <xf numFmtId="0" fontId="15" fillId="3" borderId="15" xfId="0" applyFont="1" applyFill="1" applyBorder="1" applyAlignment="1">
      <alignment horizontal="center" vertical="center"/>
    </xf>
    <xf numFmtId="176" fontId="0" fillId="3" borderId="79" xfId="0" applyNumberFormat="1" applyFont="1" applyFill="1" applyBorder="1" applyAlignment="1">
      <alignment vertical="center" shrinkToFit="1"/>
    </xf>
    <xf numFmtId="176" fontId="0" fillId="3" borderId="27" xfId="0" applyNumberFormat="1" applyFont="1" applyFill="1" applyBorder="1" applyAlignment="1">
      <alignment vertical="center" shrinkToFit="1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89" fillId="0" borderId="0" xfId="0" applyFont="1" applyFill="1" applyBorder="1" applyAlignment="1">
      <alignment vertical="center" shrinkToFit="1"/>
    </xf>
    <xf numFmtId="0" fontId="90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top" shrinkToFit="1"/>
    </xf>
    <xf numFmtId="0" fontId="51" fillId="0" borderId="0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vertical="top" shrinkToFit="1"/>
    </xf>
    <xf numFmtId="0" fontId="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1" fillId="3" borderId="11" xfId="0" applyFont="1" applyFill="1" applyBorder="1" applyAlignment="1">
      <alignment horizontal="center" vertical="center"/>
    </xf>
    <xf numFmtId="0" fontId="51" fillId="0" borderId="109" xfId="0" applyFont="1" applyFill="1" applyBorder="1" applyAlignment="1">
      <alignment horizontal="center" vertical="center" textRotation="255"/>
    </xf>
    <xf numFmtId="0" fontId="51" fillId="0" borderId="0" xfId="0" applyFont="1" applyFill="1" applyBorder="1" applyAlignment="1">
      <alignment horizontal="center" vertical="center" textRotation="255"/>
    </xf>
    <xf numFmtId="0" fontId="51" fillId="0" borderId="110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right" vertical="center"/>
    </xf>
    <xf numFmtId="0" fontId="51" fillId="0" borderId="5" xfId="0" applyFont="1" applyFill="1" applyBorder="1" applyAlignment="1">
      <alignment horizontal="right" vertical="center"/>
    </xf>
    <xf numFmtId="0" fontId="90" fillId="0" borderId="109" xfId="0" applyFont="1" applyFill="1" applyBorder="1" applyAlignment="1">
      <alignment horizontal="center" vertical="center" textRotation="255"/>
    </xf>
    <xf numFmtId="0" fontId="90" fillId="0" borderId="0" xfId="0" applyFont="1" applyFill="1" applyBorder="1" applyAlignment="1">
      <alignment horizontal="center" vertical="center" textRotation="255"/>
    </xf>
    <xf numFmtId="0" fontId="90" fillId="0" borderId="110" xfId="0" applyFont="1" applyFill="1" applyBorder="1" applyAlignment="1">
      <alignment horizontal="center" vertical="center"/>
    </xf>
    <xf numFmtId="0" fontId="91" fillId="0" borderId="109" xfId="0" applyFont="1" applyFill="1" applyBorder="1" applyAlignment="1">
      <alignment horizontal="center" vertical="center" textRotation="255"/>
    </xf>
    <xf numFmtId="0" fontId="91" fillId="0" borderId="0" xfId="0" applyFont="1" applyFill="1" applyBorder="1" applyAlignment="1">
      <alignment horizontal="center" vertical="center" textRotation="255"/>
    </xf>
    <xf numFmtId="0" fontId="91" fillId="0" borderId="110" xfId="0" applyFont="1" applyFill="1" applyBorder="1" applyAlignment="1">
      <alignment horizontal="center" vertical="center"/>
    </xf>
    <xf numFmtId="0" fontId="51" fillId="3" borderId="116" xfId="0" applyFont="1" applyFill="1" applyBorder="1" applyAlignment="1">
      <alignment vertical="center" shrinkToFit="1"/>
    </xf>
    <xf numFmtId="0" fontId="51" fillId="3" borderId="127" xfId="0" applyFont="1" applyFill="1" applyBorder="1" applyAlignment="1">
      <alignment horizontal="right"/>
    </xf>
    <xf numFmtId="0" fontId="51" fillId="3" borderId="2" xfId="0" applyFont="1" applyFill="1" applyBorder="1" applyAlignment="1">
      <alignment horizontal="right"/>
    </xf>
    <xf numFmtId="0" fontId="51" fillId="3" borderId="128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vertical="center"/>
    </xf>
    <xf numFmtId="0" fontId="51" fillId="3" borderId="6" xfId="0" applyFont="1" applyFill="1" applyBorder="1" applyAlignment="1">
      <alignment vertical="center"/>
    </xf>
    <xf numFmtId="0" fontId="51" fillId="3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 shrinkToFit="1"/>
    </xf>
    <xf numFmtId="0" fontId="90" fillId="0" borderId="1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13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3" xfId="0" applyFont="1" applyFill="1" applyBorder="1" applyAlignment="1">
      <alignment vertical="center"/>
    </xf>
    <xf numFmtId="0" fontId="2" fillId="0" borderId="133" xfId="0" applyFont="1" applyBorder="1">
      <alignment vertical="center"/>
    </xf>
    <xf numFmtId="0" fontId="2" fillId="0" borderId="134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4" xfId="0" applyFont="1" applyBorder="1">
      <alignment vertical="center"/>
    </xf>
    <xf numFmtId="0" fontId="2" fillId="0" borderId="133" xfId="0" applyFont="1" applyFill="1" applyBorder="1">
      <alignment vertical="center"/>
    </xf>
    <xf numFmtId="0" fontId="2" fillId="0" borderId="13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1" fillId="3" borderId="135" xfId="0" applyFont="1" applyFill="1" applyBorder="1" applyAlignment="1">
      <alignment horizontal="right"/>
    </xf>
    <xf numFmtId="0" fontId="51" fillId="3" borderId="137" xfId="0" applyFont="1" applyFill="1" applyBorder="1" applyAlignment="1">
      <alignment horizontal="right"/>
    </xf>
    <xf numFmtId="0" fontId="51" fillId="3" borderId="139" xfId="0" applyFont="1" applyFill="1" applyBorder="1" applyAlignment="1">
      <alignment horizontal="right"/>
    </xf>
    <xf numFmtId="0" fontId="51" fillId="3" borderId="142" xfId="0" applyFont="1" applyFill="1" applyBorder="1" applyAlignment="1">
      <alignment horizontal="right"/>
    </xf>
    <xf numFmtId="0" fontId="51" fillId="3" borderId="143" xfId="0" applyFont="1" applyFill="1" applyBorder="1" applyAlignment="1">
      <alignment horizontal="right"/>
    </xf>
    <xf numFmtId="0" fontId="51" fillId="3" borderId="131" xfId="0" applyFont="1" applyFill="1" applyBorder="1" applyAlignment="1">
      <alignment horizontal="right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78" fillId="0" borderId="69" xfId="0" applyFont="1" applyBorder="1" applyAlignment="1" applyProtection="1">
      <alignment horizontal="center" vertical="center"/>
      <protection locked="0"/>
    </xf>
    <xf numFmtId="0" fontId="78" fillId="0" borderId="76" xfId="0" applyFont="1" applyBorder="1" applyAlignment="1" applyProtection="1">
      <alignment horizontal="center" vertical="center"/>
      <protection locked="0"/>
    </xf>
    <xf numFmtId="0" fontId="78" fillId="0" borderId="71" xfId="0" applyFont="1" applyBorder="1" applyAlignment="1" applyProtection="1">
      <alignment horizontal="center" vertical="center"/>
      <protection locked="0"/>
    </xf>
    <xf numFmtId="0" fontId="78" fillId="0" borderId="66" xfId="0" applyFont="1" applyBorder="1" applyAlignment="1" applyProtection="1">
      <alignment horizontal="center" vertical="center"/>
      <protection locked="0"/>
    </xf>
    <xf numFmtId="0" fontId="78" fillId="0" borderId="0" xfId="0" applyFont="1" applyBorder="1" applyAlignment="1" applyProtection="1">
      <alignment horizontal="center" vertical="center"/>
      <protection locked="0"/>
    </xf>
    <xf numFmtId="0" fontId="78" fillId="0" borderId="1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Border="1">
      <alignment vertical="center"/>
    </xf>
    <xf numFmtId="176" fontId="0" fillId="3" borderId="79" xfId="0" applyNumberFormat="1" applyFont="1" applyFill="1" applyBorder="1" applyAlignment="1">
      <alignment vertical="center" shrinkToFit="1"/>
    </xf>
    <xf numFmtId="176" fontId="0" fillId="3" borderId="27" xfId="0" applyNumberFormat="1" applyFont="1" applyFill="1" applyBorder="1" applyAlignment="1">
      <alignment vertical="center" shrinkToFit="1"/>
    </xf>
    <xf numFmtId="0" fontId="15" fillId="3" borderId="15" xfId="0" applyFont="1" applyFill="1" applyBorder="1" applyAlignment="1">
      <alignment horizontal="center" vertical="center"/>
    </xf>
    <xf numFmtId="176" fontId="0" fillId="3" borderId="79" xfId="0" applyNumberFormat="1" applyFont="1" applyFill="1" applyBorder="1" applyAlignment="1">
      <alignment horizontal="left" vertical="center" shrinkToFit="1"/>
    </xf>
    <xf numFmtId="176" fontId="0" fillId="3" borderId="27" xfId="0" applyNumberFormat="1" applyFont="1" applyFill="1" applyBorder="1" applyAlignment="1">
      <alignment horizontal="left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4" fillId="0" borderId="0" xfId="0" applyFont="1" applyAlignment="1">
      <alignment horizontal="center"/>
    </xf>
    <xf numFmtId="0" fontId="0" fillId="0" borderId="0" xfId="0" applyFont="1" applyAlignment="1">
      <alignment horizontal="left" vertical="center" shrinkToFit="1"/>
    </xf>
    <xf numFmtId="0" fontId="64" fillId="0" borderId="0" xfId="0" applyFont="1" applyBorder="1" applyAlignment="1">
      <alignment horizontal="center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8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22" fillId="3" borderId="24" xfId="0" applyNumberFormat="1" applyFont="1" applyFill="1" applyBorder="1" applyAlignment="1" applyProtection="1">
      <alignment horizontal="right" vertical="center" wrapText="1"/>
      <protection hidden="1"/>
    </xf>
    <xf numFmtId="0" fontId="49" fillId="3" borderId="16" xfId="0" applyFont="1" applyFill="1" applyBorder="1" applyAlignment="1" applyProtection="1">
      <alignment horizontal="center" vertical="center"/>
      <protection hidden="1"/>
    </xf>
    <xf numFmtId="14" fontId="22" fillId="3" borderId="24" xfId="0" applyNumberFormat="1" applyFont="1" applyFill="1" applyBorder="1" applyAlignment="1" applyProtection="1">
      <alignment vertical="center" wrapText="1"/>
      <protection hidden="1"/>
    </xf>
    <xf numFmtId="0" fontId="22" fillId="3" borderId="24" xfId="0" applyFont="1" applyFill="1" applyBorder="1" applyAlignment="1" applyProtection="1">
      <alignment horizontal="center" vertical="center" wrapText="1"/>
      <protection hidden="1"/>
    </xf>
    <xf numFmtId="14" fontId="22" fillId="3" borderId="34" xfId="0" applyNumberFormat="1" applyFont="1" applyFill="1" applyBorder="1" applyAlignment="1" applyProtection="1">
      <alignment vertical="center" wrapText="1"/>
      <protection hidden="1"/>
    </xf>
    <xf numFmtId="0" fontId="31" fillId="0" borderId="152" xfId="0" applyFont="1" applyBorder="1" applyAlignment="1" applyProtection="1">
      <alignment vertical="center"/>
      <protection locked="0"/>
    </xf>
    <xf numFmtId="0" fontId="31" fillId="0" borderId="151" xfId="0" applyFont="1" applyBorder="1" applyAlignment="1" applyProtection="1">
      <alignment vertical="center"/>
      <protection locked="0"/>
    </xf>
    <xf numFmtId="0" fontId="0" fillId="0" borderId="151" xfId="0" applyBorder="1">
      <alignment vertical="center"/>
    </xf>
    <xf numFmtId="0" fontId="77" fillId="0" borderId="41" xfId="0" applyFont="1" applyBorder="1" applyAlignment="1" applyProtection="1">
      <alignment vertical="center"/>
      <protection locked="0"/>
    </xf>
    <xf numFmtId="0" fontId="31" fillId="0" borderId="150" xfId="0" applyFont="1" applyBorder="1" applyAlignment="1" applyProtection="1">
      <alignment vertical="center"/>
      <protection locked="0"/>
    </xf>
    <xf numFmtId="0" fontId="31" fillId="0" borderId="41" xfId="0" applyFont="1" applyBorder="1" applyAlignment="1" applyProtection="1">
      <alignment vertical="center"/>
      <protection locked="0"/>
    </xf>
    <xf numFmtId="0" fontId="31" fillId="0" borderId="155" xfId="0" applyFont="1" applyBorder="1" applyAlignment="1" applyProtection="1">
      <alignment vertical="center"/>
      <protection locked="0"/>
    </xf>
    <xf numFmtId="0" fontId="31" fillId="0" borderId="154" xfId="0" applyFont="1" applyBorder="1" applyAlignment="1" applyProtection="1">
      <alignment vertical="center"/>
      <protection locked="0"/>
    </xf>
    <xf numFmtId="0" fontId="0" fillId="0" borderId="154" xfId="0" applyBorder="1">
      <alignment vertical="center"/>
    </xf>
    <xf numFmtId="0" fontId="77" fillId="0" borderId="47" xfId="0" applyFont="1" applyBorder="1" applyAlignment="1" applyProtection="1">
      <alignment vertical="center"/>
      <protection locked="0"/>
    </xf>
    <xf numFmtId="0" fontId="31" fillId="0" borderId="153" xfId="0" applyFont="1" applyBorder="1" applyAlignment="1" applyProtection="1">
      <alignment vertical="center"/>
      <protection locked="0"/>
    </xf>
    <xf numFmtId="0" fontId="31" fillId="0" borderId="47" xfId="0" applyFont="1" applyBorder="1" applyAlignment="1" applyProtection="1">
      <alignment vertical="center"/>
      <protection locked="0"/>
    </xf>
    <xf numFmtId="0" fontId="101" fillId="0" borderId="154" xfId="0" applyFont="1" applyBorder="1" applyAlignment="1" applyProtection="1">
      <alignment vertical="center"/>
      <protection locked="0"/>
    </xf>
    <xf numFmtId="0" fontId="31" fillId="0" borderId="153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31" fillId="0" borderId="154" xfId="0" applyFont="1" applyBorder="1" applyAlignment="1" applyProtection="1">
      <alignment horizontal="center" vertical="center"/>
      <protection locked="0"/>
    </xf>
    <xf numFmtId="0" fontId="31" fillId="0" borderId="154" xfId="0" applyFont="1" applyBorder="1" applyAlignment="1" applyProtection="1">
      <alignment horizontal="left" vertical="center"/>
      <protection locked="0"/>
    </xf>
    <xf numFmtId="0" fontId="31" fillId="0" borderId="155" xfId="0" applyFont="1" applyBorder="1" applyAlignment="1" applyProtection="1">
      <alignment horizontal="center" vertical="center"/>
      <protection locked="0"/>
    </xf>
    <xf numFmtId="0" fontId="31" fillId="0" borderId="156" xfId="0" applyFont="1" applyBorder="1" applyAlignment="1" applyProtection="1">
      <alignment vertical="center"/>
      <protection locked="0"/>
    </xf>
    <xf numFmtId="0" fontId="31" fillId="0" borderId="157" xfId="0" applyFont="1" applyBorder="1" applyAlignment="1" applyProtection="1">
      <alignment vertical="center"/>
      <protection locked="0"/>
    </xf>
    <xf numFmtId="0" fontId="101" fillId="0" borderId="157" xfId="0" applyFont="1" applyBorder="1" applyAlignment="1" applyProtection="1">
      <alignment vertical="center"/>
      <protection locked="0"/>
    </xf>
    <xf numFmtId="0" fontId="77" fillId="0" borderId="53" xfId="0" applyFont="1" applyBorder="1" applyAlignment="1" applyProtection="1">
      <alignment vertical="center"/>
      <protection locked="0"/>
    </xf>
    <xf numFmtId="0" fontId="31" fillId="0" borderId="53" xfId="0" applyFont="1" applyBorder="1" applyAlignment="1" applyProtection="1">
      <alignment vertical="center"/>
      <protection locked="0"/>
    </xf>
    <xf numFmtId="0" fontId="100" fillId="0" borderId="0" xfId="0" applyFont="1" applyBorder="1" applyProtection="1">
      <alignment vertical="center"/>
      <protection locked="0"/>
    </xf>
    <xf numFmtId="0" fontId="101" fillId="0" borderId="0" xfId="0" applyFont="1">
      <alignment vertical="center"/>
    </xf>
    <xf numFmtId="0" fontId="103" fillId="0" borderId="16" xfId="0" applyFont="1" applyBorder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77" fillId="0" borderId="0" xfId="0" applyFont="1" applyAlignment="1">
      <alignment vertical="center"/>
    </xf>
    <xf numFmtId="0" fontId="77" fillId="0" borderId="0" xfId="0" applyFont="1">
      <alignment vertical="center"/>
    </xf>
    <xf numFmtId="0" fontId="31" fillId="0" borderId="0" xfId="0" applyFont="1" applyAlignment="1">
      <alignment vertical="center"/>
    </xf>
    <xf numFmtId="0" fontId="51" fillId="3" borderId="123" xfId="0" applyFont="1" applyFill="1" applyBorder="1" applyAlignment="1">
      <alignment horizontal="center" vertical="center"/>
    </xf>
    <xf numFmtId="0" fontId="51" fillId="3" borderId="123" xfId="0" applyFont="1" applyFill="1" applyBorder="1" applyAlignment="1">
      <alignment horizontal="center" vertical="center"/>
    </xf>
    <xf numFmtId="0" fontId="2" fillId="0" borderId="132" xfId="0" applyFont="1" applyFill="1" applyBorder="1">
      <alignment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vertical="center" wrapText="1" shrinkToFit="1"/>
    </xf>
    <xf numFmtId="0" fontId="31" fillId="0" borderId="153" xfId="0" applyFont="1" applyBorder="1" applyAlignment="1" applyProtection="1">
      <alignment horizontal="center" vertical="center"/>
      <protection locked="0"/>
    </xf>
    <xf numFmtId="0" fontId="31" fillId="0" borderId="154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 wrapText="1"/>
    </xf>
    <xf numFmtId="0" fontId="31" fillId="0" borderId="0" xfId="0" applyFont="1" applyAlignment="1" applyProtection="1">
      <alignment vertical="center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8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5" fillId="0" borderId="0" xfId="0" applyFont="1" applyAlignment="1">
      <alignment vertical="center" wrapText="1"/>
    </xf>
    <xf numFmtId="0" fontId="76" fillId="0" borderId="0" xfId="0" applyFont="1" applyFill="1" applyBorder="1" applyAlignment="1" applyProtection="1">
      <alignment vertical="center" wrapText="1"/>
      <protection locked="0"/>
    </xf>
    <xf numFmtId="0" fontId="74" fillId="0" borderId="0" xfId="0" applyFont="1" applyAlignment="1">
      <alignment horizontal="left" vertical="center" wrapText="1" indent="1"/>
    </xf>
    <xf numFmtId="0" fontId="76" fillId="0" borderId="0" xfId="0" applyFont="1" applyAlignment="1">
      <alignment vertical="center"/>
    </xf>
    <xf numFmtId="0" fontId="81" fillId="0" borderId="0" xfId="0" applyFont="1" applyFill="1" applyAlignment="1">
      <alignment horizontal="center" vertical="center"/>
    </xf>
    <xf numFmtId="0" fontId="81" fillId="0" borderId="0" xfId="0" applyFont="1" applyFill="1">
      <alignment vertical="center"/>
    </xf>
    <xf numFmtId="0" fontId="81" fillId="0" borderId="0" xfId="0" applyFont="1" applyFill="1" applyAlignment="1">
      <alignment vertical="center"/>
    </xf>
    <xf numFmtId="0" fontId="74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77" fillId="0" borderId="24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2" fillId="0" borderId="22" xfId="0" applyFont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24" fillId="0" borderId="95" xfId="0" applyFont="1" applyBorder="1" applyAlignment="1">
      <alignment horizontal="center" vertical="center" wrapText="1" shrinkToFit="1"/>
    </xf>
    <xf numFmtId="0" fontId="24" fillId="0" borderId="56" xfId="0" applyFont="1" applyBorder="1" applyAlignment="1">
      <alignment horizontal="center" vertical="center" shrinkToFit="1"/>
    </xf>
    <xf numFmtId="0" fontId="24" fillId="0" borderId="95" xfId="0" applyFont="1" applyBorder="1" applyAlignment="1">
      <alignment horizontal="center" vertical="center" shrinkToFit="1"/>
    </xf>
    <xf numFmtId="0" fontId="24" fillId="0" borderId="102" xfId="0" applyFont="1" applyBorder="1" applyAlignment="1">
      <alignment horizontal="center" vertical="center" wrapText="1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 vertical="center" shrinkToFit="1"/>
    </xf>
    <xf numFmtId="0" fontId="24" fillId="0" borderId="153" xfId="0" applyFont="1" applyBorder="1" applyAlignment="1">
      <alignment horizontal="center" vertical="center" wrapText="1" shrinkToFit="1"/>
    </xf>
    <xf numFmtId="0" fontId="24" fillId="0" borderId="159" xfId="0" applyFont="1" applyBorder="1" applyAlignment="1">
      <alignment horizontal="center" vertical="center" shrinkToFit="1"/>
    </xf>
    <xf numFmtId="0" fontId="24" fillId="0" borderId="77" xfId="0" applyFont="1" applyBorder="1" applyAlignment="1">
      <alignment horizontal="center" vertical="center" wrapText="1" shrinkToFit="1"/>
    </xf>
    <xf numFmtId="183" fontId="71" fillId="0" borderId="19" xfId="0" applyNumberFormat="1" applyFont="1" applyBorder="1" applyAlignment="1">
      <alignment horizontal="center" vertical="center" shrinkToFit="1"/>
    </xf>
    <xf numFmtId="183" fontId="71" fillId="0" borderId="18" xfId="0" applyNumberFormat="1" applyFont="1" applyBorder="1" applyAlignment="1">
      <alignment horizontal="center" vertical="center"/>
    </xf>
    <xf numFmtId="178" fontId="106" fillId="0" borderId="99" xfId="0" applyNumberFormat="1" applyFont="1" applyBorder="1" applyAlignment="1">
      <alignment horizontal="center" vertical="center"/>
    </xf>
    <xf numFmtId="0" fontId="85" fillId="0" borderId="37" xfId="0" applyFont="1" applyBorder="1" applyAlignment="1">
      <alignment horizontal="left" vertical="center"/>
    </xf>
    <xf numFmtId="0" fontId="77" fillId="0" borderId="24" xfId="0" applyFont="1" applyBorder="1" applyAlignment="1">
      <alignment vertical="center"/>
    </xf>
    <xf numFmtId="0" fontId="79" fillId="0" borderId="145" xfId="0" applyFont="1" applyBorder="1">
      <alignment vertical="center"/>
    </xf>
    <xf numFmtId="0" fontId="77" fillId="0" borderId="37" xfId="0" applyFont="1" applyBorder="1">
      <alignment vertical="center"/>
    </xf>
    <xf numFmtId="0" fontId="74" fillId="0" borderId="0" xfId="0" applyFont="1" applyBorder="1" applyAlignment="1">
      <alignment vertical="center" wrapText="1"/>
    </xf>
    <xf numFmtId="0" fontId="74" fillId="0" borderId="0" xfId="0" applyFont="1" applyBorder="1" applyAlignment="1">
      <alignment horizontal="right" vertical="center" wrapText="1"/>
    </xf>
    <xf numFmtId="0" fontId="95" fillId="0" borderId="0" xfId="0" applyFont="1" applyBorder="1" applyAlignment="1" applyProtection="1">
      <alignment horizontal="center" vertical="center" wrapText="1"/>
      <protection locked="0"/>
    </xf>
    <xf numFmtId="0" fontId="85" fillId="0" borderId="0" xfId="0" applyFont="1" applyBorder="1" applyAlignment="1">
      <alignment horizontal="left" vertical="center"/>
    </xf>
    <xf numFmtId="0" fontId="79" fillId="0" borderId="0" xfId="0" applyFont="1" applyBorder="1">
      <alignment vertical="center"/>
    </xf>
    <xf numFmtId="0" fontId="77" fillId="0" borderId="0" xfId="0" applyNumberFormat="1" applyFont="1" applyBorder="1" applyAlignment="1">
      <alignment horizontal="center" vertical="center"/>
    </xf>
    <xf numFmtId="182" fontId="74" fillId="0" borderId="0" xfId="0" applyNumberFormat="1" applyFont="1" applyBorder="1" applyAlignment="1" applyProtection="1">
      <alignment horizontal="center" vertical="center" wrapText="1"/>
      <protection locked="0"/>
    </xf>
    <xf numFmtId="32" fontId="77" fillId="0" borderId="0" xfId="0" applyNumberFormat="1" applyFont="1" applyBorder="1" applyAlignment="1" applyProtection="1">
      <alignment horizontal="center" vertical="center"/>
      <protection locked="0"/>
    </xf>
    <xf numFmtId="0" fontId="79" fillId="0" borderId="0" xfId="0" applyFont="1" applyFill="1" applyBorder="1">
      <alignment vertical="center"/>
    </xf>
    <xf numFmtId="0" fontId="80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74" fillId="0" borderId="0" xfId="0" applyFont="1" applyAlignment="1" applyProtection="1">
      <alignment horizontal="left" vertical="center"/>
      <protection locked="0"/>
    </xf>
    <xf numFmtId="0" fontId="74" fillId="0" borderId="0" xfId="0" applyFont="1" applyAlignment="1" applyProtection="1">
      <alignment horizontal="left" vertical="center" wrapText="1"/>
      <protection locked="0"/>
    </xf>
    <xf numFmtId="0" fontId="7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179" fontId="24" fillId="0" borderId="20" xfId="0" applyNumberFormat="1" applyFont="1" applyBorder="1" applyAlignment="1" applyProtection="1">
      <alignment horizontal="center" vertical="center" shrinkToFit="1"/>
      <protection locked="0"/>
    </xf>
    <xf numFmtId="0" fontId="68" fillId="5" borderId="19" xfId="0" applyFont="1" applyFill="1" applyBorder="1" applyAlignment="1">
      <alignment horizontal="center" vertical="center" wrapText="1"/>
    </xf>
    <xf numFmtId="0" fontId="68" fillId="5" borderId="19" xfId="0" applyFont="1" applyFill="1" applyBorder="1" applyAlignment="1">
      <alignment horizontal="center" vertical="center"/>
    </xf>
    <xf numFmtId="0" fontId="60" fillId="0" borderId="28" xfId="0" applyFont="1" applyFill="1" applyBorder="1" applyAlignment="1" applyProtection="1">
      <alignment horizontal="center" vertical="center"/>
      <protection locked="0"/>
    </xf>
    <xf numFmtId="183" fontId="71" fillId="0" borderId="12" xfId="0" applyNumberFormat="1" applyFont="1" applyBorder="1" applyAlignment="1" applyProtection="1">
      <alignment horizontal="center" vertical="center" shrinkToFit="1"/>
      <protection locked="0"/>
    </xf>
    <xf numFmtId="0" fontId="24" fillId="0" borderId="77" xfId="0" applyFont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wrapText="1" shrinkToFit="1"/>
    </xf>
    <xf numFmtId="0" fontId="24" fillId="0" borderId="76" xfId="0" applyFont="1" applyBorder="1" applyAlignment="1">
      <alignment horizontal="center" vertical="center" wrapText="1" shrinkToFit="1"/>
    </xf>
    <xf numFmtId="0" fontId="31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1" fillId="0" borderId="22" xfId="0" applyFont="1" applyBorder="1" applyAlignment="1">
      <alignment horizontal="center" vertical="center"/>
    </xf>
    <xf numFmtId="0" fontId="30" fillId="0" borderId="0" xfId="0" applyFont="1" applyBorder="1" applyAlignment="1">
      <alignment horizontal="justify" vertical="center"/>
    </xf>
    <xf numFmtId="0" fontId="31" fillId="0" borderId="0" xfId="0" applyFont="1" applyBorder="1" applyAlignment="1">
      <alignment vertical="center" wrapText="1"/>
    </xf>
    <xf numFmtId="0" fontId="89" fillId="0" borderId="10" xfId="0" applyFont="1" applyFill="1" applyBorder="1" applyAlignment="1" applyProtection="1">
      <alignment vertical="center" shrinkToFit="1"/>
      <protection locked="0"/>
    </xf>
    <xf numFmtId="0" fontId="89" fillId="0" borderId="140" xfId="0" applyFont="1" applyFill="1" applyBorder="1" applyAlignment="1" applyProtection="1">
      <alignment vertical="center" shrinkToFit="1"/>
      <protection locked="0"/>
    </xf>
    <xf numFmtId="0" fontId="89" fillId="0" borderId="136" xfId="0" applyFont="1" applyFill="1" applyBorder="1" applyAlignment="1" applyProtection="1">
      <alignment vertical="center" shrinkToFit="1"/>
      <protection locked="0"/>
    </xf>
    <xf numFmtId="0" fontId="89" fillId="0" borderId="130" xfId="0" applyFont="1" applyFill="1" applyBorder="1" applyAlignment="1" applyProtection="1">
      <alignment vertical="center" shrinkToFit="1"/>
      <protection locked="0"/>
    </xf>
    <xf numFmtId="0" fontId="89" fillId="0" borderId="138" xfId="0" applyFont="1" applyFill="1" applyBorder="1" applyAlignment="1" applyProtection="1">
      <alignment vertical="center" shrinkToFit="1"/>
      <protection locked="0"/>
    </xf>
    <xf numFmtId="0" fontId="89" fillId="0" borderId="141" xfId="0" applyFont="1" applyFill="1" applyBorder="1" applyAlignment="1" applyProtection="1">
      <alignment vertical="center" shrinkToFit="1"/>
      <protection locked="0"/>
    </xf>
    <xf numFmtId="0" fontId="89" fillId="0" borderId="0" xfId="0" applyFont="1" applyFill="1" applyBorder="1" applyAlignment="1" applyProtection="1">
      <alignment vertical="center" shrinkToFit="1"/>
      <protection locked="0"/>
    </xf>
    <xf numFmtId="0" fontId="74" fillId="0" borderId="0" xfId="0" applyFont="1" applyAlignment="1">
      <alignment vertical="center" wrapText="1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top"/>
      <protection locked="0"/>
    </xf>
    <xf numFmtId="0" fontId="5" fillId="0" borderId="37" xfId="0" applyFont="1" applyBorder="1" applyAlignment="1" applyProtection="1">
      <alignment horizontal="center" vertical="top"/>
      <protection locked="0"/>
    </xf>
    <xf numFmtId="49" fontId="71" fillId="0" borderId="11" xfId="0" applyNumberFormat="1" applyFont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111" fillId="2" borderId="35" xfId="0" applyFont="1" applyFill="1" applyBorder="1" applyAlignment="1" applyProtection="1">
      <alignment horizontal="center" vertical="center" wrapText="1"/>
    </xf>
    <xf numFmtId="0" fontId="5" fillId="0" borderId="171" xfId="0" applyFont="1" applyBorder="1" applyAlignment="1" applyProtection="1">
      <alignment horizontal="center" vertical="center"/>
      <protection locked="0"/>
    </xf>
    <xf numFmtId="0" fontId="5" fillId="0" borderId="172" xfId="0" applyFont="1" applyBorder="1" applyAlignment="1" applyProtection="1">
      <alignment horizontal="center" vertical="center"/>
      <protection locked="0"/>
    </xf>
    <xf numFmtId="0" fontId="5" fillId="0" borderId="173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9" borderId="178" xfId="0" applyFont="1" applyFill="1" applyBorder="1" applyAlignment="1" applyProtection="1">
      <alignment vertical="center"/>
      <protection hidden="1"/>
    </xf>
    <xf numFmtId="0" fontId="5" fillId="9" borderId="176" xfId="0" applyFont="1" applyFill="1" applyBorder="1" applyAlignment="1" applyProtection="1">
      <alignment horizontal="center" vertical="center"/>
      <protection locked="0"/>
    </xf>
    <xf numFmtId="0" fontId="5" fillId="9" borderId="177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12" fillId="0" borderId="0" xfId="0" applyFont="1" applyAlignment="1" applyProtection="1">
      <alignment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top"/>
      <protection locked="0"/>
    </xf>
    <xf numFmtId="0" fontId="4" fillId="0" borderId="37" xfId="0" applyFont="1" applyBorder="1" applyAlignment="1" applyProtection="1">
      <alignment horizontal="center" vertical="top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89" fillId="0" borderId="0" xfId="0" applyFont="1" applyFill="1" applyBorder="1" applyAlignment="1" applyProtection="1">
      <alignment horizontal="right" vertical="center" shrinkToFit="1"/>
      <protection locked="0"/>
    </xf>
    <xf numFmtId="0" fontId="89" fillId="0" borderId="22" xfId="0" applyFont="1" applyFill="1" applyBorder="1" applyAlignment="1" applyProtection="1">
      <alignment horizontal="center" vertical="center" shrinkToFit="1"/>
      <protection locked="0"/>
    </xf>
    <xf numFmtId="0" fontId="89" fillId="0" borderId="6" xfId="0" applyFont="1" applyFill="1" applyBorder="1" applyAlignment="1" applyProtection="1">
      <alignment horizontal="right" vertical="center" shrinkToFit="1"/>
      <protection locked="0"/>
    </xf>
    <xf numFmtId="0" fontId="89" fillId="0" borderId="169" xfId="0" applyFont="1" applyFill="1" applyBorder="1" applyAlignment="1" applyProtection="1">
      <alignment vertical="center" shrinkToFit="1"/>
      <protection locked="0"/>
    </xf>
    <xf numFmtId="0" fontId="89" fillId="0" borderId="4" xfId="0" applyFont="1" applyFill="1" applyBorder="1" applyAlignment="1" applyProtection="1">
      <alignment horizontal="right" vertical="center" shrinkToFit="1"/>
      <protection locked="0"/>
    </xf>
    <xf numFmtId="0" fontId="89" fillId="0" borderId="170" xfId="0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178" fontId="63" fillId="0" borderId="72" xfId="0" applyNumberFormat="1" applyFont="1" applyBorder="1" applyAlignment="1">
      <alignment horizontal="center" vertical="center" shrinkToFit="1"/>
    </xf>
    <xf numFmtId="178" fontId="63" fillId="0" borderId="74" xfId="0" applyNumberFormat="1" applyFont="1" applyBorder="1" applyAlignment="1">
      <alignment horizontal="center" vertical="center" shrinkToFit="1"/>
    </xf>
    <xf numFmtId="178" fontId="63" fillId="0" borderId="73" xfId="0" applyNumberFormat="1" applyFont="1" applyBorder="1" applyAlignment="1">
      <alignment horizontal="center" vertical="center" shrinkToFit="1"/>
    </xf>
    <xf numFmtId="0" fontId="64" fillId="0" borderId="6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97" fillId="0" borderId="0" xfId="0" applyFont="1" applyAlignment="1">
      <alignment horizontal="center" vertical="center" shrinkToFit="1"/>
    </xf>
    <xf numFmtId="0" fontId="48" fillId="3" borderId="0" xfId="0" applyFont="1" applyFill="1" applyAlignment="1">
      <alignment horizontal="center" vertical="center"/>
    </xf>
    <xf numFmtId="0" fontId="46" fillId="3" borderId="31" xfId="0" applyFont="1" applyFill="1" applyBorder="1" applyAlignment="1">
      <alignment horizontal="center" vertical="center" wrapText="1"/>
    </xf>
    <xf numFmtId="0" fontId="46" fillId="3" borderId="117" xfId="0" applyFont="1" applyFill="1" applyBorder="1" applyAlignment="1">
      <alignment horizontal="center" vertical="center" wrapText="1"/>
    </xf>
    <xf numFmtId="0" fontId="46" fillId="3" borderId="144" xfId="0" applyFont="1" applyFill="1" applyBorder="1" applyAlignment="1">
      <alignment horizontal="center" vertical="center" wrapText="1"/>
    </xf>
    <xf numFmtId="0" fontId="43" fillId="0" borderId="115" xfId="0" applyFont="1" applyFill="1" applyBorder="1" applyAlignment="1" applyProtection="1">
      <alignment horizontal="center" vertical="center" shrinkToFit="1"/>
      <protection locked="0"/>
    </xf>
    <xf numFmtId="0" fontId="43" fillId="0" borderId="117" xfId="0" applyFont="1" applyFill="1" applyBorder="1" applyAlignment="1" applyProtection="1">
      <alignment horizontal="center" vertical="center" shrinkToFit="1"/>
      <protection locked="0"/>
    </xf>
    <xf numFmtId="0" fontId="43" fillId="0" borderId="144" xfId="0" applyFont="1" applyFill="1" applyBorder="1" applyAlignment="1" applyProtection="1">
      <alignment horizontal="center" vertical="center" shrinkToFit="1"/>
      <protection locked="0"/>
    </xf>
    <xf numFmtId="0" fontId="46" fillId="3" borderId="115" xfId="0" applyFont="1" applyFill="1" applyBorder="1" applyAlignment="1">
      <alignment horizontal="center" vertical="center" wrapText="1"/>
    </xf>
    <xf numFmtId="0" fontId="43" fillId="0" borderId="115" xfId="0" applyFont="1" applyFill="1" applyBorder="1" applyAlignment="1" applyProtection="1">
      <alignment horizontal="center" vertical="center" shrinkToFit="1"/>
    </xf>
    <xf numFmtId="0" fontId="43" fillId="0" borderId="117" xfId="0" applyFont="1" applyFill="1" applyBorder="1" applyAlignment="1" applyProtection="1">
      <alignment horizontal="center" vertical="center" shrinkToFit="1"/>
    </xf>
    <xf numFmtId="0" fontId="43" fillId="0" borderId="116" xfId="0" applyFont="1" applyFill="1" applyBorder="1" applyAlignment="1" applyProtection="1">
      <alignment horizontal="center" vertical="center" shrinkToFit="1"/>
    </xf>
    <xf numFmtId="0" fontId="49" fillId="3" borderId="0" xfId="0" applyFont="1" applyFill="1" applyBorder="1" applyAlignment="1">
      <alignment horizontal="center" vertical="center" wrapText="1"/>
    </xf>
    <xf numFmtId="0" fontId="46" fillId="3" borderId="33" xfId="0" applyFont="1" applyFill="1" applyBorder="1" applyAlignment="1">
      <alignment horizontal="center" vertical="center" wrapText="1"/>
    </xf>
    <xf numFmtId="0" fontId="46" fillId="3" borderId="24" xfId="0" applyFont="1" applyFill="1" applyBorder="1" applyAlignment="1">
      <alignment horizontal="center" vertical="center" wrapText="1"/>
    </xf>
    <xf numFmtId="0" fontId="46" fillId="3" borderId="3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 applyProtection="1">
      <alignment horizontal="left" vertical="center" indent="1" shrinkToFit="1"/>
      <protection locked="0"/>
    </xf>
    <xf numFmtId="0" fontId="22" fillId="0" borderId="24" xfId="0" applyFont="1" applyFill="1" applyBorder="1" applyAlignment="1" applyProtection="1">
      <alignment horizontal="left" vertical="center" indent="1" shrinkToFit="1"/>
      <protection locked="0"/>
    </xf>
    <xf numFmtId="0" fontId="22" fillId="0" borderId="34" xfId="0" applyFont="1" applyFill="1" applyBorder="1" applyAlignment="1" applyProtection="1">
      <alignment horizontal="left" vertical="center" indent="1" shrinkToFit="1"/>
      <protection locked="0"/>
    </xf>
    <xf numFmtId="177" fontId="43" fillId="0" borderId="146" xfId="0" applyNumberFormat="1" applyFont="1" applyFill="1" applyBorder="1" applyAlignment="1" applyProtection="1">
      <alignment horizontal="center" vertical="center"/>
      <protection locked="0" hidden="1"/>
    </xf>
    <xf numFmtId="177" fontId="43" fillId="0" borderId="24" xfId="0" applyNumberFormat="1" applyFont="1" applyFill="1" applyBorder="1" applyAlignment="1" applyProtection="1">
      <alignment horizontal="center" vertical="center"/>
      <protection locked="0" hidden="1"/>
    </xf>
    <xf numFmtId="177" fontId="43" fillId="0" borderId="145" xfId="0" applyNumberFormat="1" applyFont="1" applyFill="1" applyBorder="1" applyAlignment="1" applyProtection="1">
      <alignment horizontal="center" vertical="center"/>
      <protection locked="0" hidden="1"/>
    </xf>
    <xf numFmtId="0" fontId="46" fillId="3" borderId="14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 applyProtection="1">
      <alignment horizontal="center" vertical="center" wrapText="1"/>
      <protection locked="0"/>
    </xf>
    <xf numFmtId="0" fontId="42" fillId="0" borderId="145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 wrapText="1"/>
      <protection locked="0"/>
    </xf>
    <xf numFmtId="0" fontId="42" fillId="0" borderId="34" xfId="0" applyFont="1" applyFill="1" applyBorder="1" applyAlignment="1" applyProtection="1">
      <alignment horizontal="center" vertical="center" wrapText="1"/>
      <protection locked="0"/>
    </xf>
    <xf numFmtId="180" fontId="43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180" fontId="43" fillId="0" borderId="24" xfId="0" applyNumberFormat="1" applyFont="1" applyFill="1" applyBorder="1" applyAlignment="1" applyProtection="1">
      <alignment horizontal="center" vertical="center" shrinkToFit="1"/>
      <protection locked="0" hidden="1"/>
    </xf>
    <xf numFmtId="180" fontId="43" fillId="0" borderId="145" xfId="0" applyNumberFormat="1" applyFont="1" applyFill="1" applyBorder="1" applyAlignment="1" applyProtection="1">
      <alignment horizontal="center" vertical="center" shrinkToFit="1"/>
      <protection locked="0" hidden="1"/>
    </xf>
    <xf numFmtId="0" fontId="42" fillId="0" borderId="147" xfId="0" applyFont="1" applyFill="1" applyBorder="1" applyAlignment="1" applyProtection="1">
      <alignment horizontal="center" vertical="center" shrinkToFit="1"/>
      <protection locked="0"/>
    </xf>
    <xf numFmtId="0" fontId="42" fillId="0" borderId="148" xfId="0" applyFont="1" applyFill="1" applyBorder="1" applyAlignment="1" applyProtection="1">
      <alignment horizontal="center" vertical="center" shrinkToFit="1"/>
      <protection locked="0"/>
    </xf>
    <xf numFmtId="0" fontId="42" fillId="0" borderId="149" xfId="0" applyFont="1" applyFill="1" applyBorder="1" applyAlignment="1" applyProtection="1">
      <alignment horizontal="center" vertical="center" shrinkToFit="1"/>
      <protection locked="0"/>
    </xf>
    <xf numFmtId="0" fontId="46" fillId="3" borderId="11" xfId="0" applyFont="1" applyFill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 wrapText="1"/>
    </xf>
    <xf numFmtId="0" fontId="46" fillId="3" borderId="70" xfId="0" applyFont="1" applyFill="1" applyBorder="1" applyAlignment="1">
      <alignment horizontal="center" vertical="center" wrapText="1"/>
    </xf>
    <xf numFmtId="0" fontId="46" fillId="3" borderId="65" xfId="0" applyFont="1" applyFill="1" applyBorder="1" applyAlignment="1">
      <alignment horizontal="center" vertical="center" wrapText="1"/>
    </xf>
    <xf numFmtId="0" fontId="43" fillId="5" borderId="65" xfId="0" applyFont="1" applyFill="1" applyBorder="1" applyAlignment="1" applyProtection="1">
      <alignment horizontal="center" vertical="center" wrapText="1"/>
      <protection locked="0"/>
    </xf>
    <xf numFmtId="0" fontId="46" fillId="3" borderId="22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 applyProtection="1">
      <alignment horizontal="center" vertical="center" wrapText="1"/>
      <protection locked="0"/>
    </xf>
    <xf numFmtId="177" fontId="43" fillId="5" borderId="24" xfId="0" applyNumberFormat="1" applyFont="1" applyFill="1" applyBorder="1" applyAlignment="1" applyProtection="1">
      <alignment horizontal="distributed" vertical="center" wrapText="1"/>
      <protection locked="0"/>
    </xf>
    <xf numFmtId="180" fontId="43" fillId="5" borderId="14" xfId="0" applyNumberFormat="1" applyFont="1" applyFill="1" applyBorder="1" applyAlignment="1" applyProtection="1">
      <alignment horizontal="center" vertical="center" wrapText="1"/>
      <protection locked="0"/>
    </xf>
    <xf numFmtId="180" fontId="43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4" xfId="0" applyFont="1" applyFill="1" applyBorder="1" applyAlignment="1" applyProtection="1">
      <alignment horizontal="center" vertical="center" wrapText="1"/>
      <protection locked="0"/>
    </xf>
    <xf numFmtId="0" fontId="19" fillId="5" borderId="24" xfId="0" applyFont="1" applyFill="1" applyBorder="1" applyAlignment="1" applyProtection="1">
      <alignment horizontal="center" vertical="center" wrapText="1"/>
      <protection locked="0"/>
    </xf>
    <xf numFmtId="0" fontId="53" fillId="5" borderId="14" xfId="0" applyFont="1" applyFill="1" applyBorder="1" applyAlignment="1" applyProtection="1">
      <alignment horizontal="center" vertical="center" wrapText="1"/>
      <protection locked="0"/>
    </xf>
    <xf numFmtId="0" fontId="53" fillId="5" borderId="24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2" fillId="0" borderId="24" xfId="0" applyFont="1" applyFill="1" applyBorder="1" applyAlignment="1" applyProtection="1">
      <alignment horizontal="center" vertical="center" wrapText="1"/>
      <protection locked="0"/>
    </xf>
    <xf numFmtId="0" fontId="22" fillId="0" borderId="37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34" xfId="0" applyFont="1" applyFill="1" applyBorder="1" applyAlignment="1" applyProtection="1">
      <alignment horizontal="center" vertical="center" wrapText="1"/>
      <protection locked="0"/>
    </xf>
    <xf numFmtId="0" fontId="50" fillId="0" borderId="11" xfId="1" applyFont="1" applyFill="1" applyBorder="1" applyAlignment="1" applyProtection="1">
      <alignment horizontal="center" vertical="center" shrinkToFit="1"/>
      <protection locked="0"/>
    </xf>
    <xf numFmtId="0" fontId="50" fillId="0" borderId="13" xfId="1" applyFont="1" applyFill="1" applyBorder="1" applyAlignment="1" applyProtection="1">
      <alignment horizontal="center" vertical="center" shrinkToFit="1"/>
      <protection locked="0"/>
    </xf>
    <xf numFmtId="0" fontId="50" fillId="0" borderId="28" xfId="1" applyFont="1" applyFill="1" applyBorder="1" applyAlignment="1" applyProtection="1">
      <alignment horizontal="center" vertical="center" shrinkToFit="1"/>
      <protection locked="0"/>
    </xf>
    <xf numFmtId="0" fontId="19" fillId="5" borderId="14" xfId="0" applyFont="1" applyFill="1" applyBorder="1" applyAlignment="1" applyProtection="1">
      <alignment horizontal="left" vertical="center" wrapText="1"/>
      <protection locked="0"/>
    </xf>
    <xf numFmtId="0" fontId="19" fillId="5" borderId="24" xfId="0" applyFont="1" applyFill="1" applyBorder="1" applyAlignment="1" applyProtection="1">
      <alignment horizontal="left" vertical="center" wrapText="1"/>
      <protection locked="0"/>
    </xf>
    <xf numFmtId="0" fontId="19" fillId="5" borderId="37" xfId="0" applyFont="1" applyFill="1" applyBorder="1" applyAlignment="1" applyProtection="1">
      <alignment horizontal="left" vertical="center" wrapText="1"/>
      <protection locked="0"/>
    </xf>
    <xf numFmtId="0" fontId="17" fillId="3" borderId="22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 shrinkToFit="1"/>
    </xf>
    <xf numFmtId="0" fontId="20" fillId="3" borderId="66" xfId="0" applyFont="1" applyFill="1" applyBorder="1" applyAlignment="1">
      <alignment horizontal="center" vertical="center" wrapText="1" shrinkToFit="1"/>
    </xf>
    <xf numFmtId="0" fontId="20" fillId="3" borderId="70" xfId="0" applyFont="1" applyFill="1" applyBorder="1" applyAlignment="1">
      <alignment horizontal="center" vertical="center" wrapText="1" shrinkToFit="1"/>
    </xf>
    <xf numFmtId="0" fontId="20" fillId="3" borderId="4" xfId="0" applyFont="1" applyFill="1" applyBorder="1" applyAlignment="1">
      <alignment horizontal="center" vertical="center" wrapText="1" shrinkToFit="1"/>
    </xf>
    <xf numFmtId="0" fontId="20" fillId="3" borderId="3" xfId="0" applyFont="1" applyFill="1" applyBorder="1" applyAlignment="1">
      <alignment horizontal="center" vertical="center" wrapText="1" shrinkToFit="1"/>
    </xf>
    <xf numFmtId="0" fontId="20" fillId="3" borderId="78" xfId="0" applyFont="1" applyFill="1" applyBorder="1" applyAlignment="1">
      <alignment horizontal="center" vertical="center" wrapText="1" shrinkToFit="1"/>
    </xf>
    <xf numFmtId="0" fontId="53" fillId="5" borderId="37" xfId="0" applyFont="1" applyFill="1" applyBorder="1" applyAlignment="1" applyProtection="1">
      <alignment horizontal="center" vertical="center" wrapText="1"/>
      <protection locked="0"/>
    </xf>
    <xf numFmtId="0" fontId="20" fillId="0" borderId="66" xfId="0" applyFont="1" applyBorder="1" applyAlignment="1">
      <alignment horizontal="center" vertical="center" shrinkToFit="1"/>
    </xf>
    <xf numFmtId="0" fontId="20" fillId="3" borderId="37" xfId="0" applyFont="1" applyFill="1" applyBorder="1" applyAlignment="1">
      <alignment horizontal="center" vertical="center" wrapText="1" shrinkToFit="1"/>
    </xf>
    <xf numFmtId="0" fontId="20" fillId="3" borderId="22" xfId="0" applyFont="1" applyFill="1" applyBorder="1" applyAlignment="1">
      <alignment horizontal="center" vertical="center" wrapText="1" shrinkToFit="1"/>
    </xf>
    <xf numFmtId="0" fontId="50" fillId="5" borderId="14" xfId="1" applyFont="1" applyFill="1" applyBorder="1" applyAlignment="1" applyProtection="1">
      <alignment horizontal="center" vertical="center" shrinkToFit="1"/>
      <protection locked="0"/>
    </xf>
    <xf numFmtId="0" fontId="42" fillId="5" borderId="24" xfId="0" applyFont="1" applyFill="1" applyBorder="1" applyAlignment="1" applyProtection="1">
      <alignment horizontal="center" vertical="center" shrinkToFit="1"/>
      <protection locked="0"/>
    </xf>
    <xf numFmtId="0" fontId="42" fillId="5" borderId="37" xfId="0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Fill="1" applyBorder="1" applyAlignment="1" applyProtection="1">
      <alignment horizontal="left" vertical="center" wrapText="1" indent="2"/>
      <protection locked="0"/>
    </xf>
    <xf numFmtId="0" fontId="22" fillId="0" borderId="24" xfId="0" applyFont="1" applyFill="1" applyBorder="1" applyAlignment="1" applyProtection="1">
      <alignment horizontal="left" vertical="center" wrapText="1" indent="2"/>
      <protection locked="0"/>
    </xf>
    <xf numFmtId="0" fontId="22" fillId="0" borderId="34" xfId="0" applyFont="1" applyFill="1" applyBorder="1" applyAlignment="1" applyProtection="1">
      <alignment horizontal="left" vertical="center" wrapText="1" indent="2"/>
      <protection locked="0"/>
    </xf>
    <xf numFmtId="0" fontId="5" fillId="9" borderId="29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28" xfId="0" applyFont="1" applyFill="1" applyBorder="1" applyAlignment="1" applyProtection="1">
      <alignment horizontal="center" vertical="center"/>
      <protection hidden="1"/>
    </xf>
    <xf numFmtId="178" fontId="94" fillId="3" borderId="117" xfId="0" applyNumberFormat="1" applyFont="1" applyFill="1" applyBorder="1" applyAlignment="1" applyProtection="1">
      <alignment horizontal="center" vertical="center" wrapText="1"/>
      <protection hidden="1"/>
    </xf>
    <xf numFmtId="178" fontId="94" fillId="3" borderId="11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117" xfId="0" applyFont="1" applyFill="1" applyBorder="1" applyAlignment="1" applyProtection="1">
      <alignment horizontal="center" vertical="center" wrapText="1"/>
      <protection locked="0"/>
    </xf>
    <xf numFmtId="0" fontId="6" fillId="2" borderId="116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59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174" xfId="0" applyFont="1" applyBorder="1" applyAlignment="1" applyProtection="1">
      <alignment horizontal="center" vertical="center"/>
    </xf>
    <xf numFmtId="0" fontId="6" fillId="0" borderId="17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74" xfId="0" applyFont="1" applyBorder="1" applyAlignment="1" applyProtection="1">
      <alignment horizontal="center" vertical="center"/>
      <protection locked="0"/>
    </xf>
    <xf numFmtId="0" fontId="6" fillId="0" borderId="17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116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116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3" xfId="0" applyFont="1" applyBorder="1" applyAlignment="1" applyProtection="1">
      <alignment horizontal="left" vertical="center" shrinkToFit="1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178" fontId="55" fillId="0" borderId="4" xfId="0" applyNumberFormat="1" applyFont="1" applyBorder="1" applyAlignment="1" applyProtection="1">
      <alignment horizontal="center" vertical="center" shrinkToFit="1"/>
      <protection hidden="1"/>
    </xf>
    <xf numFmtId="178" fontId="55" fillId="0" borderId="3" xfId="0" applyNumberFormat="1" applyFont="1" applyBorder="1" applyAlignment="1" applyProtection="1">
      <alignment horizontal="center" vertical="center" shrinkToFit="1"/>
      <protection hidden="1"/>
    </xf>
    <xf numFmtId="178" fontId="55" fillId="0" borderId="2" xfId="0" applyNumberFormat="1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109" fillId="0" borderId="0" xfId="0" applyFont="1" applyAlignment="1" applyProtection="1">
      <alignment horizontal="center" vertical="center"/>
      <protection locked="0"/>
    </xf>
    <xf numFmtId="0" fontId="109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left" vertical="center" shrinkToFit="1"/>
      <protection hidden="1"/>
    </xf>
    <xf numFmtId="0" fontId="5" fillId="0" borderId="3" xfId="0" applyFont="1" applyBorder="1" applyAlignment="1" applyProtection="1">
      <alignment horizontal="left" vertical="center" shrinkToFit="1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41" fillId="6" borderId="85" xfId="0" applyFont="1" applyFill="1" applyBorder="1" applyAlignment="1">
      <alignment horizontal="center" vertical="center" shrinkToFit="1"/>
    </xf>
    <xf numFmtId="0" fontId="41" fillId="6" borderId="92" xfId="0" applyFont="1" applyFill="1" applyBorder="1" applyAlignment="1">
      <alignment horizontal="center" vertical="center" shrinkToFit="1"/>
    </xf>
    <xf numFmtId="0" fontId="0" fillId="6" borderId="71" xfId="0" applyFont="1" applyFill="1" applyBorder="1" applyAlignment="1">
      <alignment horizontal="left" vertical="center" shrinkToFit="1"/>
    </xf>
    <xf numFmtId="0" fontId="0" fillId="6" borderId="86" xfId="0" applyFont="1" applyFill="1" applyBorder="1" applyAlignment="1">
      <alignment horizontal="left" vertical="center" shrinkToFit="1"/>
    </xf>
    <xf numFmtId="0" fontId="0" fillId="6" borderId="71" xfId="0" applyFont="1" applyFill="1" applyBorder="1" applyAlignment="1">
      <alignment horizontal="center" vertical="center" shrinkToFit="1"/>
    </xf>
    <xf numFmtId="0" fontId="0" fillId="6" borderId="15" xfId="0" applyFont="1" applyFill="1" applyBorder="1" applyAlignment="1">
      <alignment horizontal="center" vertical="center" shrinkToFit="1"/>
    </xf>
    <xf numFmtId="0" fontId="15" fillId="3" borderId="69" xfId="0" applyFont="1" applyFill="1" applyBorder="1" applyAlignment="1">
      <alignment horizontal="center" vertical="center"/>
    </xf>
    <xf numFmtId="0" fontId="15" fillId="3" borderId="66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9" fillId="6" borderId="66" xfId="0" applyFont="1" applyFill="1" applyBorder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6" borderId="76" xfId="0" applyFont="1" applyFill="1" applyBorder="1" applyAlignment="1">
      <alignment horizontal="center" vertical="center" shrinkToFit="1"/>
    </xf>
    <xf numFmtId="0" fontId="0" fillId="6" borderId="75" xfId="0" applyFont="1" applyFill="1" applyBorder="1" applyAlignment="1">
      <alignment horizontal="center" vertical="center" shrinkToFit="1"/>
    </xf>
    <xf numFmtId="176" fontId="0" fillId="6" borderId="0" xfId="0" applyNumberFormat="1" applyFill="1" applyBorder="1" applyAlignment="1">
      <alignment horizontal="left" vertical="center" shrinkToFit="1"/>
    </xf>
    <xf numFmtId="0" fontId="41" fillId="6" borderId="0" xfId="0" applyFont="1" applyFill="1" applyBorder="1" applyAlignment="1">
      <alignment horizontal="center" vertical="center" shrinkToFit="1"/>
    </xf>
    <xf numFmtId="176" fontId="0" fillId="6" borderId="0" xfId="0" applyNumberFormat="1" applyFill="1" applyBorder="1" applyAlignment="1">
      <alignment horizontal="left" vertical="top" wrapText="1" shrinkToFit="1"/>
    </xf>
    <xf numFmtId="0" fontId="0" fillId="6" borderId="76" xfId="0" applyFont="1" applyFill="1" applyBorder="1" applyAlignment="1">
      <alignment horizontal="left" vertical="center" shrinkToFit="1"/>
    </xf>
    <xf numFmtId="0" fontId="0" fillId="6" borderId="87" xfId="0" applyFont="1" applyFill="1" applyBorder="1" applyAlignment="1">
      <alignment horizontal="left" vertical="center" shrinkToFit="1"/>
    </xf>
    <xf numFmtId="176" fontId="0" fillId="6" borderId="0" xfId="0" applyNumberFormat="1" applyFill="1" applyBorder="1" applyAlignment="1">
      <alignment horizontal="left" vertical="center" wrapText="1" shrinkToFit="1"/>
    </xf>
    <xf numFmtId="0" fontId="0" fillId="6" borderId="14" xfId="0" applyFont="1" applyFill="1" applyBorder="1" applyAlignment="1">
      <alignment horizontal="center" vertical="center" shrinkToFit="1"/>
    </xf>
    <xf numFmtId="0" fontId="0" fillId="6" borderId="37" xfId="0" applyFont="1" applyFill="1" applyBorder="1" applyAlignment="1">
      <alignment horizontal="center" vertical="center" shrinkToFit="1"/>
    </xf>
    <xf numFmtId="0" fontId="38" fillId="6" borderId="14" xfId="0" applyFont="1" applyFill="1" applyBorder="1" applyAlignment="1">
      <alignment horizontal="left" vertical="center" shrinkToFit="1"/>
    </xf>
    <xf numFmtId="0" fontId="38" fillId="6" borderId="83" xfId="0" applyFont="1" applyFill="1" applyBorder="1" applyAlignment="1">
      <alignment horizontal="left" vertical="center" shrinkToFit="1"/>
    </xf>
    <xf numFmtId="0" fontId="38" fillId="6" borderId="71" xfId="0" applyFont="1" applyFill="1" applyBorder="1" applyAlignment="1">
      <alignment horizontal="left" vertical="center" shrinkToFit="1"/>
    </xf>
    <xf numFmtId="0" fontId="38" fillId="6" borderId="86" xfId="0" applyFont="1" applyFill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4" xfId="0" applyFont="1" applyBorder="1" applyAlignment="1">
      <alignment horizontal="center" vertical="center" shrinkToFit="1"/>
    </xf>
    <xf numFmtId="0" fontId="38" fillId="6" borderId="76" xfId="0" applyFont="1" applyFill="1" applyBorder="1" applyAlignment="1">
      <alignment horizontal="left" vertical="center" shrinkToFit="1"/>
    </xf>
    <xf numFmtId="0" fontId="38" fillId="6" borderId="87" xfId="0" applyFont="1" applyFill="1" applyBorder="1" applyAlignment="1">
      <alignment horizontal="left" vertical="center" shrinkToFit="1"/>
    </xf>
    <xf numFmtId="0" fontId="40" fillId="6" borderId="76" xfId="0" applyFont="1" applyFill="1" applyBorder="1" applyAlignment="1">
      <alignment horizontal="center" vertical="center" wrapText="1" shrinkToFit="1"/>
    </xf>
    <xf numFmtId="0" fontId="40" fillId="6" borderId="75" xfId="0" applyFont="1" applyFill="1" applyBorder="1" applyAlignment="1">
      <alignment horizontal="center" vertical="center" wrapText="1" shrinkToFit="1"/>
    </xf>
    <xf numFmtId="0" fontId="39" fillId="6" borderId="69" xfId="0" applyFont="1" applyFill="1" applyBorder="1" applyAlignment="1">
      <alignment horizontal="left" vertical="top" wrapText="1" shrinkToFit="1"/>
    </xf>
    <xf numFmtId="0" fontId="39" fillId="6" borderId="70" xfId="0" applyFont="1" applyFill="1" applyBorder="1" applyAlignment="1">
      <alignment horizontal="left" vertical="top" wrapText="1" shrinkToFit="1"/>
    </xf>
    <xf numFmtId="0" fontId="39" fillId="6" borderId="76" xfId="0" applyFont="1" applyFill="1" applyBorder="1" applyAlignment="1">
      <alignment horizontal="left" vertical="top" wrapText="1" shrinkToFit="1"/>
    </xf>
    <xf numFmtId="0" fontId="39" fillId="6" borderId="75" xfId="0" applyFont="1" applyFill="1" applyBorder="1" applyAlignment="1">
      <alignment horizontal="left" vertical="top" wrapText="1" shrinkToFit="1"/>
    </xf>
    <xf numFmtId="0" fontId="9" fillId="3" borderId="69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9" fillId="3" borderId="14" xfId="0" applyFont="1" applyFill="1" applyBorder="1" applyAlignment="1">
      <alignment horizontal="center" vertical="center"/>
    </xf>
    <xf numFmtId="0" fontId="39" fillId="3" borderId="83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 wrapText="1"/>
    </xf>
    <xf numFmtId="0" fontId="38" fillId="3" borderId="37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0" fillId="6" borderId="69" xfId="0" applyFont="1" applyFill="1" applyBorder="1" applyAlignment="1">
      <alignment horizontal="left" vertical="center" shrinkToFit="1"/>
    </xf>
    <xf numFmtId="0" fontId="0" fillId="6" borderId="84" xfId="0" applyFont="1" applyFill="1" applyBorder="1" applyAlignment="1">
      <alignment horizontal="left" vertical="center" shrinkToFit="1"/>
    </xf>
    <xf numFmtId="0" fontId="0" fillId="6" borderId="69" xfId="0" applyFont="1" applyFill="1" applyBorder="1" applyAlignment="1">
      <alignment horizontal="center" vertical="center" shrinkToFit="1"/>
    </xf>
    <xf numFmtId="0" fontId="0" fillId="6" borderId="70" xfId="0" applyFont="1" applyFill="1" applyBorder="1" applyAlignment="1">
      <alignment horizontal="center" vertical="center" shrinkToFit="1"/>
    </xf>
    <xf numFmtId="176" fontId="0" fillId="6" borderId="69" xfId="0" applyNumberFormat="1" applyFill="1" applyBorder="1" applyAlignment="1">
      <alignment horizontal="left" vertical="center" shrinkToFit="1"/>
    </xf>
    <xf numFmtId="176" fontId="0" fillId="6" borderId="66" xfId="0" applyNumberFormat="1" applyFill="1" applyBorder="1" applyAlignment="1">
      <alignment horizontal="left" vertical="center" shrinkToFit="1"/>
    </xf>
    <xf numFmtId="176" fontId="0" fillId="6" borderId="84" xfId="0" applyNumberFormat="1" applyFill="1" applyBorder="1" applyAlignment="1">
      <alignment horizontal="left" vertical="center" shrinkToFit="1"/>
    </xf>
    <xf numFmtId="176" fontId="0" fillId="6" borderId="71" xfId="0" applyNumberFormat="1" applyFill="1" applyBorder="1" applyAlignment="1">
      <alignment horizontal="left" vertical="center" shrinkToFit="1"/>
    </xf>
    <xf numFmtId="176" fontId="0" fillId="6" borderId="16" xfId="0" applyNumberFormat="1" applyFill="1" applyBorder="1" applyAlignment="1">
      <alignment horizontal="left" vertical="center" shrinkToFit="1"/>
    </xf>
    <xf numFmtId="176" fontId="0" fillId="6" borderId="86" xfId="0" applyNumberFormat="1" applyFill="1" applyBorder="1" applyAlignment="1">
      <alignment horizontal="left" vertical="center" shrinkToFit="1"/>
    </xf>
    <xf numFmtId="0" fontId="41" fillId="6" borderId="90" xfId="0" applyFont="1" applyFill="1" applyBorder="1" applyAlignment="1">
      <alignment horizontal="center" vertical="center" shrinkToFit="1"/>
    </xf>
    <xf numFmtId="0" fontId="41" fillId="6" borderId="91" xfId="0" applyFont="1" applyFill="1" applyBorder="1" applyAlignment="1">
      <alignment horizontal="center" vertical="center" shrinkToFit="1"/>
    </xf>
    <xf numFmtId="176" fontId="0" fillId="6" borderId="30" xfId="0" applyNumberFormat="1" applyFill="1" applyBorder="1" applyAlignment="1">
      <alignment horizontal="left" vertical="center" wrapText="1" shrinkToFit="1"/>
    </xf>
    <xf numFmtId="176" fontId="0" fillId="6" borderId="66" xfId="0" applyNumberFormat="1" applyFill="1" applyBorder="1" applyAlignment="1">
      <alignment horizontal="left" vertical="center" wrapText="1" shrinkToFit="1"/>
    </xf>
    <xf numFmtId="176" fontId="0" fillId="6" borderId="84" xfId="0" applyNumberFormat="1" applyFill="1" applyBorder="1" applyAlignment="1">
      <alignment horizontal="left" vertical="center" wrapText="1" shrinkToFit="1"/>
    </xf>
    <xf numFmtId="176" fontId="0" fillId="6" borderId="26" xfId="0" applyNumberFormat="1" applyFill="1" applyBorder="1" applyAlignment="1">
      <alignment horizontal="left" vertical="center" wrapText="1" shrinkToFit="1"/>
    </xf>
    <xf numFmtId="176" fontId="0" fillId="6" borderId="16" xfId="0" applyNumberFormat="1" applyFill="1" applyBorder="1" applyAlignment="1">
      <alignment horizontal="left" vertical="center" wrapText="1" shrinkToFit="1"/>
    </xf>
    <xf numFmtId="176" fontId="0" fillId="6" borderId="86" xfId="0" applyNumberFormat="1" applyFill="1" applyBorder="1" applyAlignment="1">
      <alignment horizontal="left" vertical="center" wrapText="1" shrinkToFit="1"/>
    </xf>
    <xf numFmtId="176" fontId="0" fillId="3" borderId="65" xfId="0" applyNumberFormat="1" applyFont="1" applyFill="1" applyBorder="1" applyAlignment="1">
      <alignment vertical="center" shrinkToFit="1"/>
    </xf>
    <xf numFmtId="176" fontId="0" fillId="3" borderId="79" xfId="0" applyNumberFormat="1" applyFont="1" applyFill="1" applyBorder="1" applyAlignment="1">
      <alignment vertical="center" shrinkToFit="1"/>
    </xf>
    <xf numFmtId="176" fontId="0" fillId="3" borderId="27" xfId="0" applyNumberFormat="1" applyFont="1" applyFill="1" applyBorder="1" applyAlignment="1">
      <alignment vertical="center" shrinkToFit="1"/>
    </xf>
    <xf numFmtId="0" fontId="15" fillId="6" borderId="72" xfId="0" applyFont="1" applyFill="1" applyBorder="1" applyAlignment="1">
      <alignment horizontal="center" vertical="center" shrinkToFit="1"/>
    </xf>
    <xf numFmtId="0" fontId="15" fillId="6" borderId="73" xfId="0" applyFont="1" applyFill="1" applyBorder="1" applyAlignment="1">
      <alignment horizontal="center" vertical="center" shrinkToFit="1"/>
    </xf>
    <xf numFmtId="0" fontId="15" fillId="6" borderId="72" xfId="0" applyFont="1" applyFill="1" applyBorder="1" applyAlignment="1" applyProtection="1">
      <alignment horizontal="left" vertical="center" shrinkToFit="1"/>
      <protection hidden="1"/>
    </xf>
    <xf numFmtId="0" fontId="15" fillId="6" borderId="74" xfId="0" applyFont="1" applyFill="1" applyBorder="1" applyAlignment="1" applyProtection="1">
      <alignment horizontal="left" vertical="center" shrinkToFit="1"/>
      <protection hidden="1"/>
    </xf>
    <xf numFmtId="0" fontId="15" fillId="6" borderId="73" xfId="0" applyFont="1" applyFill="1" applyBorder="1" applyAlignment="1" applyProtection="1">
      <alignment horizontal="left" vertical="center" shrinkToFit="1"/>
      <protection hidden="1"/>
    </xf>
    <xf numFmtId="0" fontId="9" fillId="3" borderId="1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78" fontId="60" fillId="3" borderId="24" xfId="0" applyNumberFormat="1" applyFont="1" applyFill="1" applyBorder="1" applyAlignment="1" applyProtection="1">
      <alignment horizontal="center" vertical="center"/>
      <protection hidden="1"/>
    </xf>
    <xf numFmtId="178" fontId="60" fillId="3" borderId="37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3" xfId="0" applyFont="1" applyBorder="1" applyAlignment="1" applyProtection="1">
      <alignment horizontal="center" vertical="center"/>
      <protection hidden="1"/>
    </xf>
    <xf numFmtId="0" fontId="0" fillId="3" borderId="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60" fillId="6" borderId="4" xfId="0" applyFont="1" applyFill="1" applyBorder="1" applyAlignment="1" applyProtection="1">
      <alignment horizontal="left" vertical="center" shrinkToFit="1"/>
      <protection hidden="1"/>
    </xf>
    <xf numFmtId="0" fontId="60" fillId="6" borderId="3" xfId="0" applyFont="1" applyFill="1" applyBorder="1" applyAlignment="1" applyProtection="1">
      <alignment horizontal="left" vertical="center" shrinkToFit="1"/>
      <protection hidden="1"/>
    </xf>
    <xf numFmtId="0" fontId="60" fillId="6" borderId="2" xfId="0" applyFont="1" applyFill="1" applyBorder="1" applyAlignment="1" applyProtection="1">
      <alignment horizontal="left" vertical="center" shrinkToFit="1"/>
      <protection hidden="1"/>
    </xf>
    <xf numFmtId="0" fontId="16" fillId="6" borderId="4" xfId="0" applyFont="1" applyFill="1" applyBorder="1" applyAlignment="1" applyProtection="1">
      <alignment horizontal="left" vertical="center" shrinkToFit="1"/>
      <protection hidden="1"/>
    </xf>
    <xf numFmtId="0" fontId="16" fillId="6" borderId="3" xfId="0" applyFont="1" applyFill="1" applyBorder="1" applyAlignment="1" applyProtection="1">
      <alignment horizontal="left" vertical="center" shrinkToFit="1"/>
      <protection hidden="1"/>
    </xf>
    <xf numFmtId="0" fontId="16" fillId="6" borderId="2" xfId="0" applyFont="1" applyFill="1" applyBorder="1" applyAlignment="1" applyProtection="1">
      <alignment horizontal="left" vertical="center" shrinkToFit="1"/>
      <protection hidden="1"/>
    </xf>
    <xf numFmtId="0" fontId="16" fillId="6" borderId="4" xfId="0" applyFont="1" applyFill="1" applyBorder="1" applyAlignment="1" applyProtection="1">
      <alignment horizontal="center" vertical="center" shrinkToFit="1"/>
      <protection hidden="1"/>
    </xf>
    <xf numFmtId="0" fontId="16" fillId="6" borderId="3" xfId="0" applyFont="1" applyFill="1" applyBorder="1" applyAlignment="1" applyProtection="1">
      <alignment horizontal="center" vertical="center" shrinkToFit="1"/>
      <protection hidden="1"/>
    </xf>
    <xf numFmtId="0" fontId="16" fillId="6" borderId="2" xfId="0" applyFont="1" applyFill="1" applyBorder="1" applyAlignment="1" applyProtection="1">
      <alignment horizontal="center" vertical="center" shrinkToFit="1"/>
      <protection hidden="1"/>
    </xf>
    <xf numFmtId="0" fontId="38" fillId="6" borderId="71" xfId="0" applyFont="1" applyFill="1" applyBorder="1" applyAlignment="1" applyProtection="1">
      <alignment horizontal="left" vertical="center" shrinkToFit="1"/>
      <protection locked="0"/>
    </xf>
    <xf numFmtId="0" fontId="38" fillId="6" borderId="86" xfId="0" applyFont="1" applyFill="1" applyBorder="1" applyAlignment="1" applyProtection="1">
      <alignment horizontal="left" vertical="center" shrinkToFit="1"/>
      <protection locked="0"/>
    </xf>
    <xf numFmtId="0" fontId="0" fillId="6" borderId="71" xfId="0" applyFont="1" applyFill="1" applyBorder="1" applyAlignment="1" applyProtection="1">
      <alignment horizontal="center" vertical="center" shrinkToFit="1"/>
      <protection locked="0"/>
    </xf>
    <xf numFmtId="0" fontId="0" fillId="6" borderId="15" xfId="0" applyFont="1" applyFill="1" applyBorder="1" applyAlignment="1" applyProtection="1">
      <alignment horizontal="center" vertical="center" shrinkToFit="1"/>
      <protection locked="0"/>
    </xf>
    <xf numFmtId="0" fontId="38" fillId="6" borderId="14" xfId="0" applyFont="1" applyFill="1" applyBorder="1" applyAlignment="1" applyProtection="1">
      <alignment horizontal="left" vertical="center" shrinkToFit="1"/>
      <protection locked="0"/>
    </xf>
    <xf numFmtId="0" fontId="38" fillId="6" borderId="83" xfId="0" applyFont="1" applyFill="1" applyBorder="1" applyAlignment="1" applyProtection="1">
      <alignment horizontal="left" vertical="center" shrinkToFit="1"/>
      <protection locked="0"/>
    </xf>
    <xf numFmtId="0" fontId="0" fillId="6" borderId="14" xfId="0" applyFont="1" applyFill="1" applyBorder="1" applyAlignment="1" applyProtection="1">
      <alignment horizontal="center" vertical="center" shrinkToFit="1"/>
      <protection locked="0"/>
    </xf>
    <xf numFmtId="0" fontId="0" fillId="6" borderId="37" xfId="0" applyFont="1" applyFill="1" applyBorder="1" applyAlignment="1" applyProtection="1">
      <alignment horizontal="center" vertical="center" shrinkToFit="1"/>
      <protection locked="0"/>
    </xf>
    <xf numFmtId="0" fontId="38" fillId="6" borderId="69" xfId="0" applyFont="1" applyFill="1" applyBorder="1" applyAlignment="1" applyProtection="1">
      <alignment horizontal="left" vertical="center" shrinkToFit="1"/>
      <protection locked="0"/>
    </xf>
    <xf numFmtId="0" fontId="38" fillId="6" borderId="84" xfId="0" applyFont="1" applyFill="1" applyBorder="1" applyAlignment="1" applyProtection="1">
      <alignment horizontal="left" vertical="center" shrinkToFit="1"/>
      <protection locked="0"/>
    </xf>
    <xf numFmtId="0" fontId="0" fillId="6" borderId="69" xfId="0" applyFont="1" applyFill="1" applyBorder="1" applyAlignment="1" applyProtection="1">
      <alignment horizontal="center" vertical="center" shrinkToFit="1"/>
      <protection locked="0"/>
    </xf>
    <xf numFmtId="0" fontId="0" fillId="6" borderId="70" xfId="0" applyFont="1" applyFill="1" applyBorder="1" applyAlignment="1" applyProtection="1">
      <alignment horizontal="center" vertical="center" shrinkToFit="1"/>
      <protection locked="0"/>
    </xf>
    <xf numFmtId="0" fontId="38" fillId="6" borderId="76" xfId="0" applyFont="1" applyFill="1" applyBorder="1" applyAlignment="1" applyProtection="1">
      <alignment horizontal="left" vertical="center" shrinkToFit="1"/>
      <protection locked="0"/>
    </xf>
    <xf numFmtId="0" fontId="38" fillId="6" borderId="87" xfId="0" applyFont="1" applyFill="1" applyBorder="1" applyAlignment="1" applyProtection="1">
      <alignment horizontal="left" vertical="center" shrinkToFit="1"/>
      <protection locked="0"/>
    </xf>
    <xf numFmtId="0" fontId="0" fillId="6" borderId="76" xfId="0" applyFont="1" applyFill="1" applyBorder="1" applyAlignment="1" applyProtection="1">
      <alignment horizontal="center" vertical="center" shrinkToFit="1"/>
      <protection locked="0"/>
    </xf>
    <xf numFmtId="0" fontId="0" fillId="6" borderId="75" xfId="0" applyFont="1" applyFill="1" applyBorder="1" applyAlignment="1" applyProtection="1">
      <alignment horizontal="center" vertical="center" shrinkToFit="1"/>
      <protection locked="0"/>
    </xf>
    <xf numFmtId="0" fontId="39" fillId="6" borderId="69" xfId="0" applyFont="1" applyFill="1" applyBorder="1" applyAlignment="1" applyProtection="1">
      <alignment horizontal="left" vertical="top" wrapText="1" shrinkToFit="1"/>
      <protection locked="0"/>
    </xf>
    <xf numFmtId="0" fontId="39" fillId="6" borderId="70" xfId="0" applyFont="1" applyFill="1" applyBorder="1" applyAlignment="1" applyProtection="1">
      <alignment horizontal="left" vertical="top" wrapText="1" shrinkToFit="1"/>
      <protection locked="0"/>
    </xf>
    <xf numFmtId="0" fontId="39" fillId="6" borderId="76" xfId="0" applyFont="1" applyFill="1" applyBorder="1" applyAlignment="1" applyProtection="1">
      <alignment horizontal="left" vertical="top" wrapText="1" shrinkToFit="1"/>
      <protection locked="0"/>
    </xf>
    <xf numFmtId="0" fontId="39" fillId="6" borderId="75" xfId="0" applyFont="1" applyFill="1" applyBorder="1" applyAlignment="1" applyProtection="1">
      <alignment horizontal="left" vertical="top" wrapText="1" shrinkToFit="1"/>
      <protection locked="0"/>
    </xf>
    <xf numFmtId="0" fontId="40" fillId="6" borderId="76" xfId="0" applyFont="1" applyFill="1" applyBorder="1" applyAlignment="1" applyProtection="1">
      <alignment horizontal="left" vertical="center" wrapText="1" shrinkToFit="1"/>
      <protection locked="0"/>
    </xf>
    <xf numFmtId="0" fontId="40" fillId="6" borderId="75" xfId="0" applyFont="1" applyFill="1" applyBorder="1" applyAlignment="1" applyProtection="1">
      <alignment horizontal="left" vertical="center" wrapText="1" shrinkToFit="1"/>
      <protection locked="0"/>
    </xf>
    <xf numFmtId="0" fontId="40" fillId="6" borderId="71" xfId="0" applyFont="1" applyFill="1" applyBorder="1" applyAlignment="1" applyProtection="1">
      <alignment horizontal="left" vertical="center" wrapText="1" shrinkToFit="1"/>
      <protection locked="0"/>
    </xf>
    <xf numFmtId="0" fontId="40" fillId="6" borderId="15" xfId="0" applyFont="1" applyFill="1" applyBorder="1" applyAlignment="1" applyProtection="1">
      <alignment horizontal="left" vertical="center" wrapText="1" shrinkToFit="1"/>
      <protection locked="0"/>
    </xf>
    <xf numFmtId="178" fontId="60" fillId="3" borderId="66" xfId="0" applyNumberFormat="1" applyFont="1" applyFill="1" applyBorder="1" applyAlignment="1" applyProtection="1">
      <alignment horizontal="center" vertical="center"/>
      <protection hidden="1"/>
    </xf>
    <xf numFmtId="178" fontId="60" fillId="3" borderId="70" xfId="0" applyNumberFormat="1" applyFont="1" applyFill="1" applyBorder="1" applyAlignment="1" applyProtection="1">
      <alignment horizontal="center" vertical="center"/>
      <protection hidden="1"/>
    </xf>
    <xf numFmtId="178" fontId="60" fillId="3" borderId="16" xfId="0" applyNumberFormat="1" applyFont="1" applyFill="1" applyBorder="1" applyAlignment="1" applyProtection="1">
      <alignment horizontal="center" vertical="center"/>
      <protection hidden="1"/>
    </xf>
    <xf numFmtId="178" fontId="60" fillId="3" borderId="15" xfId="0" applyNumberFormat="1" applyFont="1" applyFill="1" applyBorder="1" applyAlignment="1" applyProtection="1">
      <alignment horizontal="center" vertical="center"/>
      <protection hidden="1"/>
    </xf>
    <xf numFmtId="0" fontId="0" fillId="6" borderId="71" xfId="0" applyFont="1" applyFill="1" applyBorder="1" applyAlignment="1" applyProtection="1">
      <alignment horizontal="left" vertical="center" shrinkToFit="1"/>
      <protection locked="0"/>
    </xf>
    <xf numFmtId="0" fontId="0" fillId="6" borderId="86" xfId="0" applyFont="1" applyFill="1" applyBorder="1" applyAlignment="1" applyProtection="1">
      <alignment horizontal="left" vertical="center" shrinkToFit="1"/>
      <protection locked="0"/>
    </xf>
    <xf numFmtId="0" fontId="0" fillId="6" borderId="14" xfId="0" applyFont="1" applyFill="1" applyBorder="1" applyAlignment="1" applyProtection="1">
      <alignment horizontal="left" vertical="center" shrinkToFit="1"/>
      <protection locked="0"/>
    </xf>
    <xf numFmtId="0" fontId="0" fillId="6" borderId="83" xfId="0" applyFont="1" applyFill="1" applyBorder="1" applyAlignment="1" applyProtection="1">
      <alignment horizontal="left" vertical="center" shrinkToFit="1"/>
      <protection locked="0"/>
    </xf>
    <xf numFmtId="0" fontId="52" fillId="6" borderId="69" xfId="0" applyNumberFormat="1" applyFont="1" applyFill="1" applyBorder="1" applyAlignment="1" applyProtection="1">
      <alignment horizontal="left" vertical="center" shrinkToFit="1"/>
      <protection locked="0"/>
    </xf>
    <xf numFmtId="0" fontId="52" fillId="6" borderId="66" xfId="0" applyNumberFormat="1" applyFont="1" applyFill="1" applyBorder="1" applyAlignment="1" applyProtection="1">
      <alignment horizontal="left" vertical="center" shrinkToFit="1"/>
      <protection locked="0"/>
    </xf>
    <xf numFmtId="0" fontId="52" fillId="6" borderId="84" xfId="0" applyNumberFormat="1" applyFont="1" applyFill="1" applyBorder="1" applyAlignment="1" applyProtection="1">
      <alignment horizontal="left" vertical="center" shrinkToFit="1"/>
      <protection locked="0"/>
    </xf>
    <xf numFmtId="0" fontId="52" fillId="6" borderId="71" xfId="0" applyNumberFormat="1" applyFont="1" applyFill="1" applyBorder="1" applyAlignment="1" applyProtection="1">
      <alignment horizontal="left" vertical="center" shrinkToFit="1"/>
      <protection locked="0"/>
    </xf>
    <xf numFmtId="0" fontId="52" fillId="6" borderId="16" xfId="0" applyNumberFormat="1" applyFont="1" applyFill="1" applyBorder="1" applyAlignment="1" applyProtection="1">
      <alignment horizontal="left" vertical="center" shrinkToFit="1"/>
      <protection locked="0"/>
    </xf>
    <xf numFmtId="0" fontId="52" fillId="6" borderId="86" xfId="0" applyNumberFormat="1" applyFont="1" applyFill="1" applyBorder="1" applyAlignment="1" applyProtection="1">
      <alignment horizontal="left" vertical="center" shrinkToFit="1"/>
      <protection locked="0"/>
    </xf>
    <xf numFmtId="0" fontId="41" fillId="6" borderId="90" xfId="0" applyFont="1" applyFill="1" applyBorder="1" applyAlignment="1" applyProtection="1">
      <alignment horizontal="center" vertical="center" shrinkToFit="1"/>
      <protection locked="0"/>
    </xf>
    <xf numFmtId="0" fontId="41" fillId="6" borderId="91" xfId="0" applyFont="1" applyFill="1" applyBorder="1" applyAlignment="1" applyProtection="1">
      <alignment horizontal="center" vertical="center" shrinkToFit="1"/>
      <protection locked="0"/>
    </xf>
    <xf numFmtId="0" fontId="52" fillId="6" borderId="30" xfId="0" applyNumberFormat="1" applyFont="1" applyFill="1" applyBorder="1" applyAlignment="1" applyProtection="1">
      <alignment horizontal="left" vertical="center" shrinkToFit="1"/>
      <protection locked="0"/>
    </xf>
    <xf numFmtId="0" fontId="52" fillId="6" borderId="26" xfId="0" applyNumberFormat="1" applyFont="1" applyFill="1" applyBorder="1" applyAlignment="1" applyProtection="1">
      <alignment horizontal="left" vertical="center" shrinkToFit="1"/>
      <protection locked="0"/>
    </xf>
    <xf numFmtId="0" fontId="41" fillId="6" borderId="85" xfId="0" applyFont="1" applyFill="1" applyBorder="1" applyAlignment="1" applyProtection="1">
      <alignment horizontal="center" vertical="center" shrinkToFit="1"/>
      <protection locked="0"/>
    </xf>
    <xf numFmtId="0" fontId="41" fillId="6" borderId="92" xfId="0" applyFont="1" applyFill="1" applyBorder="1" applyAlignment="1" applyProtection="1">
      <alignment horizontal="center" vertical="center" shrinkToFit="1"/>
      <protection locked="0"/>
    </xf>
    <xf numFmtId="0" fontId="0" fillId="6" borderId="69" xfId="0" applyFont="1" applyFill="1" applyBorder="1" applyAlignment="1" applyProtection="1">
      <alignment horizontal="left" vertical="center" shrinkToFit="1"/>
      <protection locked="0"/>
    </xf>
    <xf numFmtId="0" fontId="0" fillId="6" borderId="84" xfId="0" applyFont="1" applyFill="1" applyBorder="1" applyAlignment="1" applyProtection="1">
      <alignment horizontal="left" vertical="center" shrinkToFit="1"/>
      <protection locked="0"/>
    </xf>
    <xf numFmtId="0" fontId="0" fillId="6" borderId="76" xfId="0" applyFont="1" applyFill="1" applyBorder="1" applyAlignment="1" applyProtection="1">
      <alignment horizontal="left" vertical="center" shrinkToFit="1"/>
      <protection locked="0"/>
    </xf>
    <xf numFmtId="0" fontId="0" fillId="6" borderId="87" xfId="0" applyFont="1" applyFill="1" applyBorder="1" applyAlignment="1" applyProtection="1">
      <alignment horizontal="left" vertical="center" shrinkToFit="1"/>
      <protection locked="0"/>
    </xf>
    <xf numFmtId="176" fontId="0" fillId="6" borderId="0" xfId="0" applyNumberFormat="1" applyFill="1" applyBorder="1" applyAlignment="1" applyProtection="1">
      <alignment horizontal="left" vertical="center" shrinkToFit="1"/>
      <protection locked="0"/>
    </xf>
    <xf numFmtId="0" fontId="41" fillId="6" borderId="0" xfId="0" applyFont="1" applyFill="1" applyBorder="1" applyAlignment="1" applyProtection="1">
      <alignment horizontal="center" vertical="center" shrinkToFit="1"/>
      <protection locked="0"/>
    </xf>
    <xf numFmtId="176" fontId="0" fillId="6" borderId="0" xfId="0" applyNumberFormat="1" applyFill="1" applyBorder="1" applyAlignment="1" applyProtection="1">
      <alignment horizontal="left" vertical="center" wrapText="1" shrinkToFit="1"/>
      <protection locked="0"/>
    </xf>
    <xf numFmtId="176" fontId="0" fillId="3" borderId="65" xfId="0" applyNumberFormat="1" applyFont="1" applyFill="1" applyBorder="1" applyAlignment="1">
      <alignment horizontal="left" vertical="center" shrinkToFit="1"/>
    </xf>
    <xf numFmtId="176" fontId="0" fillId="3" borderId="79" xfId="0" applyNumberFormat="1" applyFont="1" applyFill="1" applyBorder="1" applyAlignment="1">
      <alignment horizontal="left" vertical="center" shrinkToFit="1"/>
    </xf>
    <xf numFmtId="176" fontId="0" fillId="3" borderId="27" xfId="0" applyNumberFormat="1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37" xfId="0" applyFont="1" applyFill="1" applyBorder="1" applyAlignment="1">
      <alignment horizontal="center" vertical="center" shrinkToFit="1"/>
    </xf>
    <xf numFmtId="0" fontId="15" fillId="6" borderId="72" xfId="0" applyFont="1" applyFill="1" applyBorder="1" applyAlignment="1">
      <alignment horizontal="left" vertical="center" shrinkToFit="1"/>
    </xf>
    <xf numFmtId="0" fontId="15" fillId="6" borderId="74" xfId="0" applyFont="1" applyFill="1" applyBorder="1" applyAlignment="1">
      <alignment horizontal="left" vertical="center" shrinkToFit="1"/>
    </xf>
    <xf numFmtId="0" fontId="15" fillId="6" borderId="73" xfId="0" applyFont="1" applyFill="1" applyBorder="1" applyAlignment="1">
      <alignment horizontal="left" vertical="center" shrinkToFit="1"/>
    </xf>
    <xf numFmtId="0" fontId="38" fillId="6" borderId="69" xfId="0" applyFont="1" applyFill="1" applyBorder="1" applyAlignment="1">
      <alignment horizontal="left" vertical="center" shrinkToFit="1"/>
    </xf>
    <xf numFmtId="0" fontId="38" fillId="6" borderId="84" xfId="0" applyFont="1" applyFill="1" applyBorder="1" applyAlignment="1">
      <alignment horizontal="left" vertical="center" shrinkToFit="1"/>
    </xf>
    <xf numFmtId="0" fontId="0" fillId="0" borderId="66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41" fillId="6" borderId="82" xfId="0" applyFont="1" applyFill="1" applyBorder="1" applyAlignment="1" applyProtection="1">
      <alignment horizontal="center" vertical="center" shrinkToFit="1"/>
      <protection locked="0"/>
    </xf>
    <xf numFmtId="0" fontId="41" fillId="6" borderId="25" xfId="0" applyFont="1" applyFill="1" applyBorder="1" applyAlignment="1" applyProtection="1">
      <alignment horizontal="center" vertical="center" shrinkToFit="1"/>
      <protection locked="0"/>
    </xf>
    <xf numFmtId="0" fontId="41" fillId="6" borderId="70" xfId="0" applyFont="1" applyFill="1" applyBorder="1" applyAlignment="1" applyProtection="1">
      <alignment horizontal="center" vertical="center" shrinkToFit="1"/>
      <protection locked="0"/>
    </xf>
    <xf numFmtId="0" fontId="41" fillId="6" borderId="15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16" fillId="6" borderId="4" xfId="0" applyFont="1" applyFill="1" applyBorder="1" applyAlignment="1">
      <alignment horizontal="left" vertical="center" shrinkToFit="1"/>
    </xf>
    <xf numFmtId="0" fontId="16" fillId="6" borderId="3" xfId="0" applyFont="1" applyFill="1" applyBorder="1" applyAlignment="1">
      <alignment horizontal="left" vertical="center" shrinkToFit="1"/>
    </xf>
    <xf numFmtId="0" fontId="16" fillId="6" borderId="2" xfId="0" applyFont="1" applyFill="1" applyBorder="1" applyAlignment="1">
      <alignment horizontal="left" vertical="center" shrinkToFit="1"/>
    </xf>
    <xf numFmtId="0" fontId="9" fillId="6" borderId="24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 wrapText="1" shrinkToFit="1"/>
    </xf>
    <xf numFmtId="0" fontId="40" fillId="6" borderId="15" xfId="0" applyFont="1" applyFill="1" applyBorder="1" applyAlignment="1">
      <alignment horizontal="center" vertical="center" wrapText="1" shrinkToFit="1"/>
    </xf>
    <xf numFmtId="0" fontId="0" fillId="6" borderId="14" xfId="0" applyFont="1" applyFill="1" applyBorder="1" applyAlignment="1">
      <alignment horizontal="left" vertical="center" shrinkToFit="1"/>
    </xf>
    <xf numFmtId="0" fontId="0" fillId="6" borderId="83" xfId="0" applyFont="1" applyFill="1" applyBorder="1" applyAlignment="1">
      <alignment horizontal="left" vertical="center" shrinkToFit="1"/>
    </xf>
    <xf numFmtId="176" fontId="0" fillId="6" borderId="69" xfId="0" applyNumberFormat="1" applyFill="1" applyBorder="1" applyAlignment="1">
      <alignment horizontal="left" vertical="center" wrapText="1" shrinkToFit="1"/>
    </xf>
    <xf numFmtId="176" fontId="0" fillId="6" borderId="71" xfId="0" applyNumberFormat="1" applyFill="1" applyBorder="1" applyAlignment="1">
      <alignment horizontal="left" vertical="center" wrapText="1" shrinkToFit="1"/>
    </xf>
    <xf numFmtId="0" fontId="41" fillId="6" borderId="82" xfId="0" applyFont="1" applyFill="1" applyBorder="1" applyAlignment="1">
      <alignment horizontal="center" vertical="center" shrinkToFit="1"/>
    </xf>
    <xf numFmtId="0" fontId="41" fillId="6" borderId="25" xfId="0" applyFont="1" applyFill="1" applyBorder="1" applyAlignment="1">
      <alignment horizontal="center" vertical="center" shrinkToFit="1"/>
    </xf>
    <xf numFmtId="0" fontId="41" fillId="6" borderId="70" xfId="0" applyFont="1" applyFill="1" applyBorder="1" applyAlignment="1">
      <alignment horizontal="center" vertical="center" shrinkToFit="1"/>
    </xf>
    <xf numFmtId="0" fontId="41" fillId="6" borderId="15" xfId="0" applyFont="1" applyFill="1" applyBorder="1" applyAlignment="1">
      <alignment horizontal="center" vertical="center" shrinkToFit="1"/>
    </xf>
    <xf numFmtId="176" fontId="0" fillId="6" borderId="30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66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84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26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16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86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69" xfId="0" applyNumberFormat="1" applyFill="1" applyBorder="1" applyAlignment="1" applyProtection="1">
      <alignment horizontal="left" vertical="center" shrinkToFit="1"/>
      <protection locked="0"/>
    </xf>
    <xf numFmtId="176" fontId="0" fillId="6" borderId="66" xfId="0" applyNumberFormat="1" applyFill="1" applyBorder="1" applyAlignment="1" applyProtection="1">
      <alignment horizontal="left" vertical="center" shrinkToFit="1"/>
      <protection locked="0"/>
    </xf>
    <xf numFmtId="176" fontId="0" fillId="6" borderId="84" xfId="0" applyNumberFormat="1" applyFill="1" applyBorder="1" applyAlignment="1" applyProtection="1">
      <alignment horizontal="left" vertical="center" shrinkToFit="1"/>
      <protection locked="0"/>
    </xf>
    <xf numFmtId="176" fontId="0" fillId="6" borderId="71" xfId="0" applyNumberFormat="1" applyFill="1" applyBorder="1" applyAlignment="1" applyProtection="1">
      <alignment horizontal="left" vertical="center" shrinkToFit="1"/>
      <protection locked="0"/>
    </xf>
    <xf numFmtId="176" fontId="0" fillId="6" borderId="16" xfId="0" applyNumberFormat="1" applyFill="1" applyBorder="1" applyAlignment="1" applyProtection="1">
      <alignment horizontal="left" vertical="center" shrinkToFit="1"/>
      <protection locked="0"/>
    </xf>
    <xf numFmtId="176" fontId="0" fillId="6" borderId="86" xfId="0" applyNumberFormat="1" applyFill="1" applyBorder="1" applyAlignment="1" applyProtection="1">
      <alignment horizontal="left" vertical="center" shrinkToFit="1"/>
      <protection locked="0"/>
    </xf>
    <xf numFmtId="176" fontId="0" fillId="6" borderId="69" xfId="0" applyNumberFormat="1" applyFill="1" applyBorder="1" applyAlignment="1" applyProtection="1">
      <alignment horizontal="left" vertical="center" wrapText="1" shrinkToFit="1"/>
      <protection locked="0"/>
    </xf>
    <xf numFmtId="176" fontId="0" fillId="6" borderId="71" xfId="0" applyNumberFormat="1" applyFill="1" applyBorder="1" applyAlignment="1" applyProtection="1">
      <alignment horizontal="left" vertical="center" wrapText="1" shrinkToFit="1"/>
      <protection locked="0"/>
    </xf>
    <xf numFmtId="0" fontId="89" fillId="0" borderId="24" xfId="0" applyFont="1" applyFill="1" applyBorder="1" applyAlignment="1" applyProtection="1">
      <alignment horizontal="center" vertical="center" shrinkToFit="1"/>
      <protection locked="0"/>
    </xf>
    <xf numFmtId="0" fontId="89" fillId="0" borderId="34" xfId="0" applyFont="1" applyFill="1" applyBorder="1" applyAlignment="1" applyProtection="1">
      <alignment horizontal="center" vertical="center" shrinkToFit="1"/>
      <protection locked="0"/>
    </xf>
    <xf numFmtId="0" fontId="51" fillId="3" borderId="33" xfId="0" applyFont="1" applyFill="1" applyBorder="1" applyAlignment="1">
      <alignment horizontal="center" vertical="center" shrinkToFit="1"/>
    </xf>
    <xf numFmtId="0" fontId="51" fillId="3" borderId="24" xfId="0" applyFont="1" applyFill="1" applyBorder="1" applyAlignment="1">
      <alignment horizontal="center" vertical="center" shrinkToFit="1"/>
    </xf>
    <xf numFmtId="0" fontId="90" fillId="3" borderId="4" xfId="0" applyFont="1" applyFill="1" applyBorder="1" applyAlignment="1">
      <alignment horizontal="center" vertical="center" shrinkToFit="1"/>
    </xf>
    <xf numFmtId="0" fontId="90" fillId="3" borderId="3" xfId="0" applyFont="1" applyFill="1" applyBorder="1" applyAlignment="1">
      <alignment horizontal="center" vertical="center" shrinkToFit="1"/>
    </xf>
    <xf numFmtId="0" fontId="90" fillId="3" borderId="2" xfId="0" applyFont="1" applyFill="1" applyBorder="1" applyAlignment="1">
      <alignment horizontal="center" vertical="center" shrinkToFit="1"/>
    </xf>
    <xf numFmtId="0" fontId="89" fillId="0" borderId="13" xfId="0" applyFont="1" applyFill="1" applyBorder="1" applyAlignment="1" applyProtection="1">
      <alignment horizontal="center" vertical="center" shrinkToFit="1"/>
      <protection locked="0"/>
    </xf>
    <xf numFmtId="0" fontId="89" fillId="0" borderId="28" xfId="0" applyFont="1" applyFill="1" applyBorder="1" applyAlignment="1" applyProtection="1">
      <alignment horizontal="center" vertical="center" shrinkToFit="1"/>
      <protection locked="0"/>
    </xf>
    <xf numFmtId="0" fontId="92" fillId="2" borderId="120" xfId="0" applyFont="1" applyFill="1" applyBorder="1" applyAlignment="1">
      <alignment horizontal="center" vertical="top" textRotation="255" wrapText="1"/>
    </xf>
    <xf numFmtId="0" fontId="92" fillId="2" borderId="121" xfId="0" applyFont="1" applyFill="1" applyBorder="1" applyAlignment="1">
      <alignment horizontal="center" vertical="top" textRotation="255"/>
    </xf>
    <xf numFmtId="0" fontId="92" fillId="2" borderId="122" xfId="0" applyFont="1" applyFill="1" applyBorder="1" applyAlignment="1">
      <alignment horizontal="center" vertical="top" textRotation="255"/>
    </xf>
    <xf numFmtId="0" fontId="92" fillId="2" borderId="109" xfId="0" applyFont="1" applyFill="1" applyBorder="1" applyAlignment="1">
      <alignment horizontal="center" vertical="top" textRotation="255"/>
    </xf>
    <xf numFmtId="0" fontId="92" fillId="2" borderId="0" xfId="0" applyFont="1" applyFill="1" applyBorder="1" applyAlignment="1">
      <alignment horizontal="center" vertical="top" textRotation="255"/>
    </xf>
    <xf numFmtId="0" fontId="92" fillId="2" borderId="110" xfId="0" applyFont="1" applyFill="1" applyBorder="1" applyAlignment="1">
      <alignment horizontal="center" vertical="top" textRotation="255"/>
    </xf>
    <xf numFmtId="0" fontId="92" fillId="2" borderId="129" xfId="0" applyFont="1" applyFill="1" applyBorder="1" applyAlignment="1">
      <alignment horizontal="center" vertical="top" textRotation="255"/>
    </xf>
    <xf numFmtId="0" fontId="92" fillId="2" borderId="130" xfId="0" applyFont="1" applyFill="1" applyBorder="1" applyAlignment="1">
      <alignment horizontal="center" vertical="top" textRotation="255"/>
    </xf>
    <xf numFmtId="0" fontId="92" fillId="2" borderId="131" xfId="0" applyFont="1" applyFill="1" applyBorder="1" applyAlignment="1">
      <alignment horizontal="center" vertical="top" textRotation="255"/>
    </xf>
    <xf numFmtId="0" fontId="89" fillId="0" borderId="123" xfId="0" applyFont="1" applyFill="1" applyBorder="1" applyAlignment="1" applyProtection="1">
      <alignment horizontal="center" vertical="center" shrinkToFit="1"/>
      <protection locked="0" hidden="1"/>
    </xf>
    <xf numFmtId="0" fontId="89" fillId="0" borderId="125" xfId="0" applyFont="1" applyFill="1" applyBorder="1" applyAlignment="1" applyProtection="1">
      <alignment horizontal="center" vertical="center" shrinkToFit="1"/>
      <protection locked="0" hidden="1"/>
    </xf>
    <xf numFmtId="0" fontId="51" fillId="3" borderId="124" xfId="0" applyFont="1" applyFill="1" applyBorder="1" applyAlignment="1">
      <alignment horizontal="center" vertical="center"/>
    </xf>
    <xf numFmtId="0" fontId="51" fillId="3" borderId="123" xfId="0" applyFont="1" applyFill="1" applyBorder="1" applyAlignment="1">
      <alignment horizontal="center" vertical="center"/>
    </xf>
    <xf numFmtId="0" fontId="51" fillId="3" borderId="126" xfId="0" applyFont="1" applyFill="1" applyBorder="1" applyAlignment="1">
      <alignment horizontal="center" vertical="center" textRotation="255" wrapText="1"/>
    </xf>
    <xf numFmtId="0" fontId="51" fillId="3" borderId="158" xfId="0" applyFont="1" applyFill="1" applyBorder="1" applyAlignment="1">
      <alignment horizontal="center" vertical="center" textRotation="255" wrapText="1"/>
    </xf>
    <xf numFmtId="0" fontId="51" fillId="3" borderId="29" xfId="0" applyFont="1" applyFill="1" applyBorder="1" applyAlignment="1">
      <alignment horizontal="center" vertical="center" shrinkToFit="1"/>
    </xf>
    <xf numFmtId="0" fontId="51" fillId="3" borderId="13" xfId="0" applyFont="1" applyFill="1" applyBorder="1" applyAlignment="1">
      <alignment horizontal="center" vertical="center" shrinkToFit="1"/>
    </xf>
    <xf numFmtId="0" fontId="89" fillId="0" borderId="117" xfId="0" applyFont="1" applyFill="1" applyBorder="1" applyAlignment="1" applyProtection="1">
      <alignment horizontal="center" vertical="center" shrinkToFit="1"/>
      <protection locked="0"/>
    </xf>
    <xf numFmtId="0" fontId="51" fillId="3" borderId="31" xfId="0" applyFont="1" applyFill="1" applyBorder="1" applyAlignment="1">
      <alignment horizontal="center" vertical="center" shrinkToFit="1"/>
    </xf>
    <xf numFmtId="0" fontId="51" fillId="3" borderId="117" xfId="0" applyFont="1" applyFill="1" applyBorder="1" applyAlignment="1">
      <alignment horizontal="center" vertical="center" shrinkToFit="1"/>
    </xf>
    <xf numFmtId="0" fontId="89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89" fillId="0" borderId="12" xfId="0" applyFont="1" applyFill="1" applyBorder="1" applyAlignment="1" applyProtection="1">
      <alignment horizontal="center" vertical="center" shrinkToFit="1"/>
      <protection locked="0"/>
    </xf>
    <xf numFmtId="0" fontId="89" fillId="0" borderId="72" xfId="0" applyFont="1" applyFill="1" applyBorder="1" applyAlignment="1" applyProtection="1">
      <alignment horizontal="center" vertical="center" shrinkToFit="1"/>
      <protection locked="0"/>
    </xf>
    <xf numFmtId="0" fontId="89" fillId="0" borderId="74" xfId="0" applyFont="1" applyFill="1" applyBorder="1" applyAlignment="1" applyProtection="1">
      <alignment horizontal="center" vertical="center" shrinkToFit="1"/>
      <protection locked="0"/>
    </xf>
    <xf numFmtId="0" fontId="89" fillId="0" borderId="73" xfId="0" applyFont="1" applyFill="1" applyBorder="1" applyAlignment="1" applyProtection="1">
      <alignment horizontal="center" vertical="center" shrinkToFit="1"/>
      <protection locked="0"/>
    </xf>
    <xf numFmtId="0" fontId="89" fillId="0" borderId="116" xfId="0" applyFont="1" applyFill="1" applyBorder="1" applyAlignment="1" applyProtection="1">
      <alignment horizontal="center" vertical="center" shrinkToFit="1"/>
      <protection locked="0"/>
    </xf>
    <xf numFmtId="0" fontId="51" fillId="3" borderId="26" xfId="0" applyFont="1" applyFill="1" applyBorder="1" applyAlignment="1">
      <alignment horizontal="center" vertical="center" shrinkToFit="1"/>
    </xf>
    <xf numFmtId="0" fontId="51" fillId="3" borderId="16" xfId="0" applyFont="1" applyFill="1" applyBorder="1" applyAlignment="1">
      <alignment horizontal="center" vertical="center" shrinkToFit="1"/>
    </xf>
    <xf numFmtId="0" fontId="89" fillId="0" borderId="16" xfId="0" applyFont="1" applyFill="1" applyBorder="1" applyAlignment="1" applyProtection="1">
      <alignment horizontal="center" vertical="center" shrinkToFit="1"/>
      <protection locked="0"/>
    </xf>
    <xf numFmtId="0" fontId="89" fillId="0" borderId="25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9" fillId="0" borderId="0" xfId="0" applyFont="1" applyFill="1" applyBorder="1" applyAlignment="1" applyProtection="1">
      <alignment horizontal="center" vertical="center" shrinkToFit="1"/>
      <protection locked="0"/>
    </xf>
    <xf numFmtId="0" fontId="89" fillId="0" borderId="5" xfId="0" applyFont="1" applyFill="1" applyBorder="1" applyAlignment="1" applyProtection="1">
      <alignment horizontal="center" vertical="center" shrinkToFit="1"/>
      <protection locked="0"/>
    </xf>
    <xf numFmtId="0" fontId="89" fillId="0" borderId="3" xfId="0" applyFont="1" applyFill="1" applyBorder="1" applyAlignment="1" applyProtection="1">
      <alignment horizontal="center" vertical="center" shrinkToFit="1"/>
      <protection locked="0"/>
    </xf>
    <xf numFmtId="0" fontId="89" fillId="0" borderId="2" xfId="0" applyFont="1" applyFill="1" applyBorder="1" applyAlignment="1" applyProtection="1">
      <alignment horizontal="center" vertical="center" shrinkToFit="1"/>
      <protection locked="0"/>
    </xf>
    <xf numFmtId="0" fontId="51" fillId="2" borderId="115" xfId="0" applyFont="1" applyFill="1" applyBorder="1" applyAlignment="1" applyProtection="1">
      <alignment horizontal="center" vertical="center" shrinkToFit="1"/>
      <protection locked="0"/>
    </xf>
    <xf numFmtId="0" fontId="51" fillId="2" borderId="116" xfId="0" applyFont="1" applyFill="1" applyBorder="1" applyAlignment="1" applyProtection="1">
      <alignment horizontal="center" vertical="center" shrinkToFit="1"/>
      <protection locked="0"/>
    </xf>
    <xf numFmtId="0" fontId="51" fillId="2" borderId="69" xfId="0" applyFont="1" applyFill="1" applyBorder="1" applyAlignment="1" applyProtection="1">
      <alignment horizontal="center" vertical="center" textRotation="255" wrapText="1" shrinkToFit="1"/>
      <protection locked="0"/>
    </xf>
    <xf numFmtId="0" fontId="51" fillId="2" borderId="82" xfId="0" applyFont="1" applyFill="1" applyBorder="1" applyAlignment="1" applyProtection="1">
      <alignment horizontal="center" vertical="center" textRotation="255" shrinkToFit="1"/>
      <protection locked="0"/>
    </xf>
    <xf numFmtId="0" fontId="51" fillId="2" borderId="77" xfId="0" applyFont="1" applyFill="1" applyBorder="1" applyAlignment="1" applyProtection="1">
      <alignment horizontal="center" vertical="center" textRotation="255" shrinkToFit="1"/>
      <protection locked="0"/>
    </xf>
    <xf numFmtId="0" fontId="51" fillId="2" borderId="2" xfId="0" applyFont="1" applyFill="1" applyBorder="1" applyAlignment="1" applyProtection="1">
      <alignment horizontal="center" vertical="center" textRotation="255" shrinkToFit="1"/>
      <protection locked="0"/>
    </xf>
    <xf numFmtId="0" fontId="90" fillId="3" borderId="114" xfId="0" applyFont="1" applyFill="1" applyBorder="1" applyAlignment="1">
      <alignment horizontal="center" vertical="center" textRotation="255"/>
    </xf>
    <xf numFmtId="0" fontId="90" fillId="3" borderId="118" xfId="0" applyFont="1" applyFill="1" applyBorder="1" applyAlignment="1">
      <alignment horizontal="center" vertical="center" textRotation="255"/>
    </xf>
    <xf numFmtId="0" fontId="90" fillId="3" borderId="119" xfId="0" applyFont="1" applyFill="1" applyBorder="1" applyAlignment="1">
      <alignment horizontal="center" vertical="center" textRotation="255"/>
    </xf>
    <xf numFmtId="0" fontId="51" fillId="2" borderId="76" xfId="0" applyFont="1" applyFill="1" applyBorder="1" applyAlignment="1" applyProtection="1">
      <alignment horizontal="center" vertical="center" textRotation="255" shrinkToFit="1"/>
      <protection locked="0"/>
    </xf>
    <xf numFmtId="0" fontId="51" fillId="2" borderId="5" xfId="0" applyFont="1" applyFill="1" applyBorder="1" applyAlignment="1" applyProtection="1">
      <alignment horizontal="center" vertical="center" textRotation="255" shrinkToFit="1"/>
      <protection locked="0"/>
    </xf>
    <xf numFmtId="0" fontId="90" fillId="2" borderId="111" xfId="0" applyFont="1" applyFill="1" applyBorder="1" applyAlignment="1">
      <alignment horizontal="center" vertical="center" textRotation="255"/>
    </xf>
    <xf numFmtId="0" fontId="90" fillId="2" borderId="112" xfId="0" applyFont="1" applyFill="1" applyBorder="1" applyAlignment="1">
      <alignment horizontal="center" vertical="center" textRotation="255"/>
    </xf>
    <xf numFmtId="0" fontId="90" fillId="2" borderId="113" xfId="0" applyFont="1" applyFill="1" applyBorder="1" applyAlignment="1">
      <alignment horizontal="center" vertical="center" textRotation="255"/>
    </xf>
    <xf numFmtId="0" fontId="51" fillId="2" borderId="96" xfId="0" applyFont="1" applyFill="1" applyBorder="1" applyAlignment="1" applyProtection="1">
      <alignment horizontal="center" vertical="center" shrinkToFit="1"/>
      <protection locked="0"/>
    </xf>
    <xf numFmtId="0" fontId="51" fillId="2" borderId="73" xfId="0" applyFont="1" applyFill="1" applyBorder="1" applyAlignment="1" applyProtection="1">
      <alignment horizontal="center" vertical="center" shrinkToFit="1"/>
      <protection locked="0"/>
    </xf>
    <xf numFmtId="0" fontId="88" fillId="0" borderId="0" xfId="0" applyFont="1" applyFill="1" applyBorder="1" applyAlignment="1">
      <alignment horizontal="center" vertical="center" shrinkToFit="1"/>
    </xf>
    <xf numFmtId="0" fontId="89" fillId="3" borderId="72" xfId="0" applyFont="1" applyFill="1" applyBorder="1" applyAlignment="1">
      <alignment horizontal="center" vertical="center" shrinkToFit="1"/>
    </xf>
    <xf numFmtId="0" fontId="89" fillId="3" borderId="74" xfId="0" applyFont="1" applyFill="1" applyBorder="1" applyAlignment="1">
      <alignment horizontal="center" vertical="center" shrinkToFit="1"/>
    </xf>
    <xf numFmtId="0" fontId="89" fillId="3" borderId="73" xfId="0" applyFont="1" applyFill="1" applyBorder="1" applyAlignment="1">
      <alignment horizontal="center" vertical="center" shrinkToFit="1"/>
    </xf>
    <xf numFmtId="0" fontId="90" fillId="2" borderId="8" xfId="0" applyFont="1" applyFill="1" applyBorder="1" applyAlignment="1">
      <alignment horizontal="center" vertical="center"/>
    </xf>
    <xf numFmtId="0" fontId="90" fillId="2" borderId="1" xfId="0" applyFont="1" applyFill="1" applyBorder="1" applyAlignment="1">
      <alignment horizontal="center" vertical="center"/>
    </xf>
    <xf numFmtId="0" fontId="90" fillId="2" borderId="7" xfId="0" applyFont="1" applyFill="1" applyBorder="1" applyAlignment="1">
      <alignment horizontal="center" vertical="center"/>
    </xf>
    <xf numFmtId="0" fontId="89" fillId="0" borderId="3" xfId="0" applyFont="1" applyFill="1" applyBorder="1" applyAlignment="1">
      <alignment horizontal="center" vertical="center" shrinkToFit="1"/>
    </xf>
    <xf numFmtId="0" fontId="89" fillId="0" borderId="0" xfId="0" applyFont="1" applyFill="1" applyBorder="1" applyAlignment="1">
      <alignment horizontal="center" vertical="center" shrinkToFit="1"/>
    </xf>
    <xf numFmtId="0" fontId="108" fillId="0" borderId="72" xfId="0" applyFont="1" applyFill="1" applyBorder="1" applyAlignment="1" applyProtection="1">
      <alignment horizontal="center" vertical="center" shrinkToFit="1"/>
      <protection hidden="1"/>
    </xf>
    <xf numFmtId="0" fontId="108" fillId="0" borderId="74" xfId="0" applyFont="1" applyFill="1" applyBorder="1" applyAlignment="1" applyProtection="1">
      <alignment horizontal="center" vertical="center" shrinkToFit="1"/>
      <protection hidden="1"/>
    </xf>
    <xf numFmtId="0" fontId="108" fillId="0" borderId="73" xfId="0" applyFont="1" applyFill="1" applyBorder="1" applyAlignment="1" applyProtection="1">
      <alignment horizontal="center" vertical="center" shrinkToFit="1"/>
      <protection hidden="1"/>
    </xf>
    <xf numFmtId="0" fontId="108" fillId="0" borderId="72" xfId="0" applyFont="1" applyFill="1" applyBorder="1" applyAlignment="1" applyProtection="1">
      <alignment horizontal="center" vertical="center" shrinkToFit="1"/>
      <protection locked="0"/>
    </xf>
    <xf numFmtId="0" fontId="108" fillId="0" borderId="74" xfId="0" applyFont="1" applyFill="1" applyBorder="1" applyAlignment="1" applyProtection="1">
      <alignment horizontal="center" vertical="center" shrinkToFit="1"/>
      <protection locked="0"/>
    </xf>
    <xf numFmtId="0" fontId="108" fillId="0" borderId="73" xfId="0" applyFont="1" applyFill="1" applyBorder="1" applyAlignment="1" applyProtection="1">
      <alignment horizontal="center" vertical="center" shrinkToFit="1"/>
      <protection locked="0"/>
    </xf>
    <xf numFmtId="58" fontId="108" fillId="0" borderId="72" xfId="0" applyNumberFormat="1" applyFont="1" applyFill="1" applyBorder="1" applyAlignment="1" applyProtection="1">
      <alignment horizontal="center" vertical="center" shrinkToFit="1"/>
      <protection locked="0"/>
    </xf>
    <xf numFmtId="58" fontId="108" fillId="0" borderId="74" xfId="0" applyNumberFormat="1" applyFont="1" applyFill="1" applyBorder="1" applyAlignment="1" applyProtection="1">
      <alignment horizontal="center" vertical="center" shrinkToFit="1"/>
      <protection locked="0"/>
    </xf>
    <xf numFmtId="58" fontId="108" fillId="0" borderId="73" xfId="0" applyNumberFormat="1" applyFont="1" applyFill="1" applyBorder="1" applyAlignment="1" applyProtection="1">
      <alignment horizontal="center" vertical="center" shrinkToFit="1"/>
      <protection locked="0"/>
    </xf>
    <xf numFmtId="178" fontId="89" fillId="0" borderId="72" xfId="0" applyNumberFormat="1" applyFont="1" applyFill="1" applyBorder="1" applyAlignment="1" applyProtection="1">
      <alignment horizontal="center" vertical="center" shrinkToFit="1"/>
      <protection hidden="1"/>
    </xf>
    <xf numFmtId="178" fontId="89" fillId="0" borderId="74" xfId="0" applyNumberFormat="1" applyFont="1" applyFill="1" applyBorder="1" applyAlignment="1" applyProtection="1">
      <alignment horizontal="center" vertical="center" shrinkToFit="1"/>
      <protection hidden="1"/>
    </xf>
    <xf numFmtId="178" fontId="89" fillId="0" borderId="73" xfId="0" applyNumberFormat="1" applyFont="1" applyFill="1" applyBorder="1" applyAlignment="1" applyProtection="1">
      <alignment horizontal="center" vertical="center" shrinkToFit="1"/>
      <protection hidden="1"/>
    </xf>
    <xf numFmtId="0" fontId="93" fillId="0" borderId="0" xfId="0" applyFont="1" applyFill="1" applyBorder="1" applyAlignment="1">
      <alignment horizontal="center" vertical="center" shrinkToFit="1"/>
    </xf>
    <xf numFmtId="0" fontId="90" fillId="2" borderId="67" xfId="0" applyFont="1" applyFill="1" applyBorder="1" applyAlignment="1">
      <alignment horizontal="center" vertical="center" textRotation="255"/>
    </xf>
    <xf numFmtId="0" fontId="90" fillId="2" borderId="35" xfId="0" applyFont="1" applyFill="1" applyBorder="1" applyAlignment="1">
      <alignment horizontal="center" vertical="center" textRotation="255"/>
    </xf>
    <xf numFmtId="0" fontId="90" fillId="2" borderId="36" xfId="0" applyFont="1" applyFill="1" applyBorder="1" applyAlignment="1">
      <alignment horizontal="center" vertical="center" textRotation="255"/>
    </xf>
    <xf numFmtId="0" fontId="90" fillId="2" borderId="68" xfId="0" applyFont="1" applyFill="1" applyBorder="1" applyAlignment="1">
      <alignment horizontal="center" vertical="center" textRotation="255"/>
    </xf>
    <xf numFmtId="58" fontId="108" fillId="0" borderId="72" xfId="0" applyNumberFormat="1" applyFont="1" applyFill="1" applyBorder="1" applyAlignment="1" applyProtection="1">
      <alignment horizontal="center" vertical="center"/>
      <protection locked="0"/>
    </xf>
    <xf numFmtId="58" fontId="108" fillId="0" borderId="74" xfId="0" applyNumberFormat="1" applyFont="1" applyFill="1" applyBorder="1" applyAlignment="1" applyProtection="1">
      <alignment horizontal="center" vertical="center"/>
      <protection locked="0"/>
    </xf>
    <xf numFmtId="58" fontId="108" fillId="0" borderId="73" xfId="0" applyNumberFormat="1" applyFont="1" applyFill="1" applyBorder="1" applyAlignment="1" applyProtection="1">
      <alignment horizontal="center" vertical="center"/>
      <protection locked="0"/>
    </xf>
    <xf numFmtId="0" fontId="92" fillId="3" borderId="8" xfId="0" applyFont="1" applyFill="1" applyBorder="1" applyAlignment="1">
      <alignment horizontal="center" vertical="center" wrapText="1" shrinkToFit="1"/>
    </xf>
    <xf numFmtId="0" fontId="92" fillId="3" borderId="1" xfId="0" applyFont="1" applyFill="1" applyBorder="1" applyAlignment="1">
      <alignment horizontal="center" vertical="center" wrapText="1" shrinkToFit="1"/>
    </xf>
    <xf numFmtId="0" fontId="89" fillId="3" borderId="179" xfId="0" applyFont="1" applyFill="1" applyBorder="1" applyAlignment="1">
      <alignment horizontal="center" vertical="center" wrapText="1" shrinkToFit="1"/>
    </xf>
    <xf numFmtId="0" fontId="89" fillId="3" borderId="1" xfId="0" applyFont="1" applyFill="1" applyBorder="1" applyAlignment="1">
      <alignment horizontal="center" vertical="center" wrapText="1" shrinkToFit="1"/>
    </xf>
    <xf numFmtId="0" fontId="89" fillId="3" borderId="7" xfId="0" applyFont="1" applyFill="1" applyBorder="1" applyAlignment="1">
      <alignment horizontal="center" vertical="center" wrapText="1" shrinkToFit="1"/>
    </xf>
    <xf numFmtId="0" fontId="89" fillId="0" borderId="0" xfId="0" applyFont="1" applyFill="1" applyBorder="1" applyAlignment="1" applyProtection="1">
      <alignment vertical="center" shrinkToFi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01" fillId="0" borderId="0" xfId="0" applyFont="1" applyAlignment="1">
      <alignment horizontal="center" vertical="center"/>
    </xf>
    <xf numFmtId="0" fontId="101" fillId="0" borderId="16" xfId="0" applyFont="1" applyBorder="1" applyAlignment="1" applyProtection="1">
      <alignment horizontal="center" vertical="center"/>
      <protection locked="0"/>
    </xf>
    <xf numFmtId="0" fontId="103" fillId="0" borderId="16" xfId="0" applyFont="1" applyBorder="1" applyAlignment="1">
      <alignment horizontal="center" vertical="center"/>
    </xf>
    <xf numFmtId="0" fontId="102" fillId="0" borderId="0" xfId="0" applyFont="1" applyBorder="1" applyAlignment="1" applyProtection="1">
      <alignment horizontal="left" vertical="center" shrinkToFit="1"/>
      <protection locked="0"/>
    </xf>
    <xf numFmtId="0" fontId="30" fillId="0" borderId="0" xfId="0" applyFont="1" applyBorder="1" applyAlignment="1" applyProtection="1">
      <alignment horizontal="left" vertical="center" shrinkToFi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101" fillId="0" borderId="14" xfId="0" applyFont="1" applyBorder="1" applyAlignment="1">
      <alignment horizontal="center" vertical="center" shrinkToFit="1"/>
    </xf>
    <xf numFmtId="0" fontId="101" fillId="0" borderId="37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 applyProtection="1">
      <alignment vertical="center" wrapText="1"/>
      <protection locked="0"/>
    </xf>
    <xf numFmtId="178" fontId="31" fillId="0" borderId="0" xfId="0" applyNumberFormat="1" applyFont="1" applyAlignment="1" applyProtection="1">
      <alignment horizontal="center" vertical="center" wrapText="1"/>
      <protection locked="0"/>
    </xf>
    <xf numFmtId="0" fontId="101" fillId="0" borderId="153" xfId="0" applyFont="1" applyBorder="1" applyAlignment="1" applyProtection="1">
      <alignment horizontal="center" vertical="center"/>
      <protection locked="0"/>
    </xf>
    <xf numFmtId="0" fontId="101" fillId="0" borderId="47" xfId="0" applyFont="1" applyBorder="1" applyAlignment="1" applyProtection="1">
      <alignment horizontal="center" vertical="center"/>
      <protection locked="0"/>
    </xf>
    <xf numFmtId="0" fontId="31" fillId="0" borderId="153" xfId="0" applyFont="1" applyBorder="1" applyAlignment="1" applyProtection="1">
      <alignment horizontal="center" vertical="center"/>
      <protection locked="0"/>
    </xf>
    <xf numFmtId="0" fontId="31" fillId="0" borderId="154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20" fontId="31" fillId="0" borderId="153" xfId="0" applyNumberFormat="1" applyFont="1" applyBorder="1" applyAlignment="1" applyProtection="1">
      <alignment horizontal="center" vertical="center"/>
      <protection locked="0"/>
    </xf>
    <xf numFmtId="20" fontId="31" fillId="0" borderId="154" xfId="0" applyNumberFormat="1" applyFont="1" applyBorder="1" applyAlignment="1" applyProtection="1">
      <alignment horizontal="center" vertical="center"/>
      <protection locked="0"/>
    </xf>
    <xf numFmtId="0" fontId="101" fillId="0" borderId="156" xfId="0" applyFont="1" applyBorder="1" applyAlignment="1" applyProtection="1">
      <alignment horizontal="center" vertical="center"/>
      <protection locked="0"/>
    </xf>
    <xf numFmtId="0" fontId="101" fillId="0" borderId="53" xfId="0" applyFont="1" applyBorder="1" applyAlignment="1" applyProtection="1">
      <alignment horizontal="center" vertical="center"/>
      <protection locked="0"/>
    </xf>
    <xf numFmtId="20" fontId="31" fillId="0" borderId="150" xfId="0" applyNumberFormat="1" applyFont="1" applyBorder="1" applyAlignment="1" applyProtection="1">
      <alignment horizontal="center" vertical="center"/>
      <protection locked="0"/>
    </xf>
    <xf numFmtId="20" fontId="31" fillId="0" borderId="151" xfId="0" applyNumberFormat="1" applyFont="1" applyBorder="1" applyAlignment="1" applyProtection="1">
      <alignment horizontal="center" vertical="center"/>
      <protection locked="0"/>
    </xf>
    <xf numFmtId="0" fontId="31" fillId="0" borderId="150" xfId="0" applyFont="1" applyBorder="1" applyAlignment="1" applyProtection="1">
      <alignment horizontal="center" vertical="center"/>
      <protection locked="0"/>
    </xf>
    <xf numFmtId="0" fontId="31" fillId="0" borderId="41" xfId="0" applyFont="1" applyBorder="1" applyAlignment="1" applyProtection="1">
      <alignment horizontal="center" vertical="center"/>
      <protection locked="0"/>
    </xf>
    <xf numFmtId="0" fontId="31" fillId="0" borderId="156" xfId="0" applyFont="1" applyBorder="1" applyAlignment="1" applyProtection="1">
      <alignment horizontal="center" vertical="center"/>
      <protection locked="0"/>
    </xf>
    <xf numFmtId="0" fontId="31" fillId="0" borderId="53" xfId="0" applyFont="1" applyBorder="1" applyAlignment="1" applyProtection="1">
      <alignment horizontal="center" vertical="center"/>
      <protection locked="0"/>
    </xf>
    <xf numFmtId="0" fontId="98" fillId="0" borderId="0" xfId="0" applyFont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58" fontId="90" fillId="0" borderId="16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right" vertical="center" shrinkToFit="1"/>
    </xf>
    <xf numFmtId="0" fontId="31" fillId="0" borderId="0" xfId="0" applyFont="1" applyAlignment="1">
      <alignment horizontal="right" vertical="center" wrapText="1"/>
    </xf>
    <xf numFmtId="0" fontId="101" fillId="0" borderId="150" xfId="0" applyFont="1" applyBorder="1" applyAlignment="1" applyProtection="1">
      <alignment horizontal="center" vertical="center"/>
      <protection locked="0"/>
    </xf>
    <xf numFmtId="0" fontId="101" fillId="0" borderId="41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vertical="center" shrinkToFit="1"/>
    </xf>
    <xf numFmtId="0" fontId="100" fillId="0" borderId="0" xfId="0" applyFont="1" applyAlignment="1">
      <alignment horizontal="left" vertical="center" shrinkToFit="1"/>
    </xf>
    <xf numFmtId="0" fontId="31" fillId="0" borderId="0" xfId="0" applyFont="1" applyBorder="1" applyAlignment="1" applyProtection="1">
      <alignment horizontal="center" vertical="center" shrinkToFit="1"/>
    </xf>
    <xf numFmtId="0" fontId="100" fillId="0" borderId="0" xfId="0" applyFont="1" applyBorder="1" applyAlignment="1" applyProtection="1">
      <alignment horizontal="center" vertical="center" shrinkToFit="1"/>
    </xf>
    <xf numFmtId="0" fontId="101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0" fillId="0" borderId="7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52" fillId="0" borderId="27" xfId="0" applyFont="1" applyBorder="1" applyAlignment="1" applyProtection="1">
      <alignment horizontal="center" vertical="center"/>
      <protection locked="0"/>
    </xf>
    <xf numFmtId="0" fontId="52" fillId="0" borderId="22" xfId="0" applyFont="1" applyBorder="1" applyAlignment="1" applyProtection="1">
      <alignment horizontal="center" vertical="center"/>
      <protection locked="0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 wrapText="1"/>
    </xf>
    <xf numFmtId="0" fontId="45" fillId="0" borderId="22" xfId="0" applyFont="1" applyBorder="1" applyAlignment="1" applyProtection="1">
      <alignment horizontal="center" vertical="center" wrapText="1"/>
      <protection locked="0"/>
    </xf>
    <xf numFmtId="0" fontId="56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178" fontId="56" fillId="0" borderId="16" xfId="0" applyNumberFormat="1" applyFont="1" applyBorder="1" applyAlignment="1">
      <alignment horizontal="left" vertical="center" shrinkToFit="1"/>
    </xf>
    <xf numFmtId="0" fontId="25" fillId="0" borderId="71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66" xfId="0" applyFont="1" applyBorder="1" applyAlignment="1">
      <alignment horizontal="left" vertical="center" wrapText="1"/>
    </xf>
    <xf numFmtId="0" fontId="25" fillId="0" borderId="7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178" fontId="56" fillId="0" borderId="16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25" fillId="0" borderId="81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9" fillId="0" borderId="16" xfId="0" applyFont="1" applyBorder="1" applyAlignment="1">
      <alignment horizontal="left" vertical="center" indent="2"/>
    </xf>
    <xf numFmtId="0" fontId="0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01" fillId="0" borderId="0" xfId="0" applyFont="1" applyAlignment="1">
      <alignment horizontal="right" vertical="center"/>
    </xf>
    <xf numFmtId="0" fontId="101" fillId="0" borderId="0" xfId="0" applyFont="1" applyAlignment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102" fillId="0" borderId="0" xfId="0" applyFont="1" applyAlignment="1">
      <alignment horizontal="left" vertical="center" wrapText="1"/>
    </xf>
    <xf numFmtId="0" fontId="74" fillId="0" borderId="0" xfId="0" applyFont="1" applyAlignment="1">
      <alignment horizontal="left" vertical="center" wrapText="1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 shrinkToFit="1"/>
    </xf>
    <xf numFmtId="0" fontId="80" fillId="0" borderId="0" xfId="0" applyFont="1" applyAlignment="1">
      <alignment horizontal="right" vertical="center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 shrinkToFit="1"/>
    </xf>
    <xf numFmtId="0" fontId="72" fillId="0" borderId="22" xfId="0" applyFont="1" applyBorder="1" applyAlignment="1">
      <alignment horizontal="center" vertical="center" wrapText="1"/>
    </xf>
    <xf numFmtId="180" fontId="77" fillId="0" borderId="1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73" fillId="0" borderId="0" xfId="0" applyFont="1" applyAlignment="1">
      <alignment horizontal="center" vertical="top" wrapText="1"/>
    </xf>
    <xf numFmtId="0" fontId="80" fillId="0" borderId="0" xfId="0" applyFont="1" applyAlignment="1">
      <alignment vertical="center" shrinkToFit="1"/>
    </xf>
    <xf numFmtId="0" fontId="82" fillId="0" borderId="0" xfId="0" applyFont="1" applyAlignment="1">
      <alignment horizontal="left" vertical="center" wrapText="1"/>
    </xf>
    <xf numFmtId="0" fontId="81" fillId="0" borderId="16" xfId="0" applyFont="1" applyFill="1" applyBorder="1" applyAlignment="1" applyProtection="1">
      <alignment horizontal="center" vertical="center"/>
      <protection locked="0"/>
    </xf>
    <xf numFmtId="0" fontId="81" fillId="0" borderId="0" xfId="0" applyFont="1" applyAlignment="1">
      <alignment horizontal="right" vertical="center"/>
    </xf>
    <xf numFmtId="182" fontId="81" fillId="0" borderId="16" xfId="0" applyNumberFormat="1" applyFont="1" applyFill="1" applyBorder="1" applyAlignment="1" applyProtection="1">
      <alignment horizontal="center" vertical="center"/>
      <protection locked="0"/>
    </xf>
    <xf numFmtId="181" fontId="81" fillId="0" borderId="16" xfId="0" applyNumberFormat="1" applyFont="1" applyFill="1" applyBorder="1" applyAlignment="1" applyProtection="1">
      <alignment horizontal="center" vertical="center"/>
      <protection locked="0"/>
    </xf>
    <xf numFmtId="0" fontId="75" fillId="0" borderId="0" xfId="0" applyFont="1" applyAlignment="1">
      <alignment horizontal="left" vertical="center" wrapText="1" indent="1"/>
    </xf>
    <xf numFmtId="0" fontId="95" fillId="0" borderId="0" xfId="0" applyFont="1" applyAlignment="1">
      <alignment horizontal="left" vertical="center" wrapText="1" indent="1"/>
    </xf>
    <xf numFmtId="0" fontId="76" fillId="0" borderId="0" xfId="0" applyFont="1" applyFill="1" applyBorder="1" applyAlignment="1" applyProtection="1">
      <alignment horizontal="center" vertical="center" wrapText="1"/>
      <protection locked="0"/>
    </xf>
    <xf numFmtId="0" fontId="110" fillId="0" borderId="16" xfId="0" applyFont="1" applyBorder="1" applyAlignment="1" applyProtection="1">
      <alignment horizontal="center" vertical="center"/>
      <protection locked="0"/>
    </xf>
    <xf numFmtId="0" fontId="74" fillId="0" borderId="0" xfId="0" applyFont="1" applyAlignment="1">
      <alignment vertical="center" wrapText="1"/>
    </xf>
    <xf numFmtId="0" fontId="107" fillId="0" borderId="0" xfId="0" applyFont="1" applyAlignment="1">
      <alignment horizontal="center" vertical="center" wrapText="1"/>
    </xf>
    <xf numFmtId="0" fontId="52" fillId="0" borderId="16" xfId="0" applyFont="1" applyBorder="1" applyAlignment="1" applyProtection="1">
      <alignment horizontal="center" vertical="center"/>
      <protection locked="0"/>
    </xf>
    <xf numFmtId="0" fontId="107" fillId="0" borderId="0" xfId="0" applyFont="1" applyAlignment="1">
      <alignment horizontal="left" vertical="center" wrapText="1" indent="1"/>
    </xf>
    <xf numFmtId="0" fontId="74" fillId="0" borderId="0" xfId="0" applyFont="1" applyAlignment="1">
      <alignment horizontal="left" vertical="center" wrapText="1" indent="1"/>
    </xf>
    <xf numFmtId="0" fontId="69" fillId="5" borderId="80" xfId="0" applyFont="1" applyFill="1" applyBorder="1" applyAlignment="1">
      <alignment horizontal="center" vertical="center" wrapText="1" shrinkToFit="1"/>
    </xf>
    <xf numFmtId="0" fontId="69" fillId="5" borderId="106" xfId="0" applyFont="1" applyFill="1" applyBorder="1" applyAlignment="1">
      <alignment horizontal="center" vertical="center" wrapText="1" shrinkToFit="1"/>
    </xf>
    <xf numFmtId="0" fontId="69" fillId="5" borderId="107" xfId="0" applyFont="1" applyFill="1" applyBorder="1" applyAlignment="1">
      <alignment horizontal="center" vertical="center" wrapText="1" shrinkToFit="1"/>
    </xf>
    <xf numFmtId="0" fontId="69" fillId="5" borderId="56" xfId="0" applyFont="1" applyFill="1" applyBorder="1" applyAlignment="1">
      <alignment horizontal="center" vertical="center" wrapText="1" shrinkToFit="1"/>
    </xf>
    <xf numFmtId="0" fontId="24" fillId="0" borderId="159" xfId="0" applyFont="1" applyBorder="1" applyAlignment="1">
      <alignment horizontal="center" vertical="center" shrinkToFit="1"/>
    </xf>
    <xf numFmtId="0" fontId="24" fillId="0" borderId="168" xfId="0" applyFont="1" applyBorder="1" applyAlignment="1">
      <alignment horizontal="center" vertical="center" shrinkToFit="1"/>
    </xf>
    <xf numFmtId="0" fontId="24" fillId="0" borderId="160" xfId="0" applyFont="1" applyBorder="1" applyAlignment="1">
      <alignment horizontal="center" vertical="center" shrinkToFit="1"/>
    </xf>
    <xf numFmtId="0" fontId="45" fillId="3" borderId="77" xfId="0" applyFont="1" applyFill="1" applyBorder="1" applyAlignment="1">
      <alignment horizontal="center" vertical="center" shrinkToFit="1"/>
    </xf>
    <xf numFmtId="0" fontId="45" fillId="3" borderId="3" xfId="0" applyFont="1" applyFill="1" applyBorder="1" applyAlignment="1">
      <alignment horizontal="center" vertical="center" shrinkToFit="1"/>
    </xf>
    <xf numFmtId="0" fontId="45" fillId="3" borderId="2" xfId="0" applyFont="1" applyFill="1" applyBorder="1" applyAlignment="1">
      <alignment horizontal="center" vertical="center" shrinkToFit="1"/>
    </xf>
    <xf numFmtId="0" fontId="68" fillId="0" borderId="154" xfId="0" applyFont="1" applyFill="1" applyBorder="1" applyAlignment="1" applyProtection="1">
      <alignment horizontal="center" vertical="center" shrinkToFit="1"/>
      <protection locked="0"/>
    </xf>
    <xf numFmtId="0" fontId="68" fillId="0" borderId="161" xfId="0" applyFont="1" applyFill="1" applyBorder="1" applyAlignment="1" applyProtection="1">
      <alignment horizontal="center" vertical="center" shrinkToFit="1"/>
      <protection locked="0"/>
    </xf>
    <xf numFmtId="0" fontId="68" fillId="0" borderId="3" xfId="0" applyFont="1" applyFill="1" applyBorder="1" applyAlignment="1" applyProtection="1">
      <alignment horizontal="center" vertical="center" shrinkToFit="1"/>
      <protection locked="0"/>
    </xf>
    <xf numFmtId="0" fontId="68" fillId="0" borderId="2" xfId="0" applyFont="1" applyFill="1" applyBorder="1" applyAlignment="1" applyProtection="1">
      <alignment horizontal="center" vertical="center" shrinkToFit="1"/>
      <protection locked="0"/>
    </xf>
    <xf numFmtId="0" fontId="68" fillId="0" borderId="0" xfId="0" applyFont="1" applyFill="1" applyBorder="1" applyAlignment="1" applyProtection="1">
      <alignment horizontal="center" vertical="center" shrinkToFit="1"/>
      <protection locked="0"/>
    </xf>
    <xf numFmtId="0" fontId="68" fillId="0" borderId="5" xfId="0" applyFont="1" applyFill="1" applyBorder="1" applyAlignment="1" applyProtection="1">
      <alignment horizontal="center" vertical="center" shrinkToFit="1"/>
      <protection locked="0"/>
    </xf>
    <xf numFmtId="0" fontId="45" fillId="3" borderId="77" xfId="0" applyFont="1" applyFill="1" applyBorder="1" applyAlignment="1">
      <alignment horizontal="center" vertical="center" wrapText="1" shrinkToFit="1"/>
    </xf>
    <xf numFmtId="0" fontId="45" fillId="3" borderId="3" xfId="0" applyFont="1" applyFill="1" applyBorder="1" applyAlignment="1">
      <alignment horizontal="center" vertical="center" wrapText="1" shrinkToFit="1"/>
    </xf>
    <xf numFmtId="0" fontId="45" fillId="3" borderId="2" xfId="0" applyFont="1" applyFill="1" applyBorder="1" applyAlignment="1">
      <alignment horizontal="center" vertical="center" wrapText="1" shrinkToFit="1"/>
    </xf>
    <xf numFmtId="0" fontId="68" fillId="0" borderId="1" xfId="0" applyFont="1" applyFill="1" applyBorder="1" applyAlignment="1" applyProtection="1">
      <alignment horizontal="center" vertical="center" shrinkToFit="1"/>
      <protection locked="0"/>
    </xf>
    <xf numFmtId="0" fontId="68" fillId="0" borderId="7" xfId="0" applyFont="1" applyFill="1" applyBorder="1" applyAlignment="1" applyProtection="1">
      <alignment horizontal="center" vertical="center" shrinkToFit="1"/>
      <protection locked="0"/>
    </xf>
    <xf numFmtId="0" fontId="69" fillId="5" borderId="94" xfId="0" applyFont="1" applyFill="1" applyBorder="1" applyAlignment="1">
      <alignment horizontal="center" vertical="center" wrapText="1" shrinkToFit="1"/>
    </xf>
    <xf numFmtId="0" fontId="69" fillId="5" borderId="95" xfId="0" applyFont="1" applyFill="1" applyBorder="1" applyAlignment="1">
      <alignment horizontal="center" vertical="center" wrapText="1" shrinkToFit="1"/>
    </xf>
    <xf numFmtId="0" fontId="24" fillId="0" borderId="79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69" fillId="0" borderId="107" xfId="0" applyFont="1" applyBorder="1" applyAlignment="1">
      <alignment horizontal="center" vertical="center" wrapText="1" shrinkToFit="1"/>
    </xf>
    <xf numFmtId="0" fontId="69" fillId="0" borderId="95" xfId="0" applyFont="1" applyBorder="1" applyAlignment="1">
      <alignment horizontal="center" vertical="center" wrapText="1" shrinkToFit="1"/>
    </xf>
    <xf numFmtId="0" fontId="72" fillId="0" borderId="14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178" fontId="60" fillId="0" borderId="98" xfId="0" applyNumberFormat="1" applyFont="1" applyFill="1" applyBorder="1" applyAlignment="1" applyProtection="1">
      <alignment horizontal="center" vertical="center"/>
      <protection locked="0"/>
    </xf>
    <xf numFmtId="178" fontId="60" fillId="0" borderId="99" xfId="0" applyNumberFormat="1" applyFont="1" applyFill="1" applyBorder="1" applyAlignment="1" applyProtection="1">
      <alignment horizontal="center" vertical="center"/>
      <protection locked="0"/>
    </xf>
    <xf numFmtId="0" fontId="68" fillId="5" borderId="11" xfId="0" applyFont="1" applyFill="1" applyBorder="1" applyAlignment="1">
      <alignment horizontal="center" vertical="center"/>
    </xf>
    <xf numFmtId="0" fontId="68" fillId="5" borderId="12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 wrapText="1" shrinkToFit="1"/>
    </xf>
    <xf numFmtId="0" fontId="24" fillId="0" borderId="78" xfId="0" applyFont="1" applyBorder="1" applyAlignment="1">
      <alignment horizontal="center" vertical="center" wrapText="1" shrinkToFit="1"/>
    </xf>
    <xf numFmtId="0" fontId="68" fillId="5" borderId="13" xfId="0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24" fillId="0" borderId="97" xfId="0" applyFont="1" applyBorder="1" applyAlignment="1" applyProtection="1">
      <alignment horizontal="center" vertical="center" shrinkToFit="1"/>
      <protection locked="0"/>
    </xf>
    <xf numFmtId="0" fontId="24" fillId="0" borderId="23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94" xfId="0" applyFont="1" applyBorder="1" applyAlignment="1">
      <alignment horizontal="center" vertical="center" wrapText="1" shrinkToFit="1"/>
    </xf>
    <xf numFmtId="0" fontId="24" fillId="0" borderId="95" xfId="0" applyFont="1" applyBorder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shrinkToFit="1"/>
    </xf>
    <xf numFmtId="0" fontId="24" fillId="0" borderId="102" xfId="0" applyFont="1" applyBorder="1" applyAlignment="1">
      <alignment horizontal="center" vertical="center" wrapText="1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shrinkToFit="1"/>
    </xf>
    <xf numFmtId="0" fontId="15" fillId="5" borderId="13" xfId="0" applyFont="1" applyFill="1" applyBorder="1" applyAlignment="1">
      <alignment horizontal="center" vertical="center"/>
    </xf>
    <xf numFmtId="0" fontId="67" fillId="5" borderId="29" xfId="0" applyFont="1" applyFill="1" applyBorder="1" applyAlignment="1">
      <alignment horizontal="center" vertical="center"/>
    </xf>
    <xf numFmtId="0" fontId="67" fillId="5" borderId="12" xfId="0" applyFont="1" applyFill="1" applyBorder="1" applyAlignment="1">
      <alignment horizontal="center" vertical="center"/>
    </xf>
    <xf numFmtId="0" fontId="68" fillId="0" borderId="3" xfId="0" applyFont="1" applyBorder="1" applyAlignment="1" applyProtection="1">
      <alignment horizontal="center" vertical="center" shrinkToFit="1"/>
      <protection locked="0"/>
    </xf>
    <xf numFmtId="0" fontId="68" fillId="0" borderId="2" xfId="0" applyFont="1" applyBorder="1" applyAlignment="1" applyProtection="1">
      <alignment horizontal="center" vertical="center" shrinkToFit="1"/>
      <protection locked="0"/>
    </xf>
    <xf numFmtId="0" fontId="68" fillId="0" borderId="168" xfId="0" applyFont="1" applyBorder="1" applyAlignment="1" applyProtection="1">
      <alignment horizontal="center" vertical="center" shrinkToFit="1"/>
      <protection locked="0"/>
    </xf>
    <xf numFmtId="0" fontId="68" fillId="0" borderId="160" xfId="0" applyFont="1" applyBorder="1" applyAlignment="1" applyProtection="1">
      <alignment horizontal="center" vertical="center" shrinkToFit="1"/>
      <protection locked="0"/>
    </xf>
    <xf numFmtId="0" fontId="68" fillId="0" borderId="1" xfId="0" applyFont="1" applyBorder="1" applyAlignment="1" applyProtection="1">
      <alignment horizontal="center" vertical="center" wrapText="1" shrinkToFit="1"/>
      <protection locked="0"/>
    </xf>
    <xf numFmtId="0" fontId="68" fillId="0" borderId="7" xfId="0" applyFont="1" applyBorder="1" applyAlignment="1" applyProtection="1">
      <alignment horizontal="center" vertical="center" wrapText="1" shrinkToFit="1"/>
      <protection locked="0"/>
    </xf>
    <xf numFmtId="0" fontId="68" fillId="0" borderId="154" xfId="0" applyFont="1" applyBorder="1" applyAlignment="1" applyProtection="1">
      <alignment horizontal="center" vertical="center" wrapText="1" shrinkToFit="1"/>
      <protection locked="0"/>
    </xf>
    <xf numFmtId="0" fontId="68" fillId="0" borderId="161" xfId="0" applyFont="1" applyBorder="1" applyAlignment="1" applyProtection="1">
      <alignment horizontal="center" vertical="center" wrapText="1" shrinkToFit="1"/>
      <protection locked="0"/>
    </xf>
    <xf numFmtId="0" fontId="68" fillId="0" borderId="154" xfId="0" applyFont="1" applyBorder="1" applyAlignment="1" applyProtection="1">
      <alignment horizontal="center" vertical="center" shrinkToFit="1"/>
      <protection locked="0"/>
    </xf>
    <xf numFmtId="0" fontId="68" fillId="0" borderId="161" xfId="0" applyFont="1" applyBorder="1" applyAlignment="1" applyProtection="1">
      <alignment horizontal="center" vertical="center" shrinkToFit="1"/>
      <protection locked="0"/>
    </xf>
    <xf numFmtId="0" fontId="24" fillId="0" borderId="77" xfId="0" applyFont="1" applyBorder="1" applyAlignment="1">
      <alignment horizontal="center" vertical="center" shrinkToFit="1"/>
    </xf>
    <xf numFmtId="0" fontId="24" fillId="0" borderId="78" xfId="0" applyFont="1" applyBorder="1" applyAlignment="1">
      <alignment horizontal="center" vertical="center" shrinkToFit="1"/>
    </xf>
    <xf numFmtId="0" fontId="67" fillId="5" borderId="31" xfId="0" applyFont="1" applyFill="1" applyBorder="1" applyAlignment="1">
      <alignment horizontal="center" vertical="center"/>
    </xf>
    <xf numFmtId="0" fontId="67" fillId="5" borderId="144" xfId="0" applyFont="1" applyFill="1" applyBorder="1" applyAlignment="1">
      <alignment horizontal="center" vertical="center"/>
    </xf>
    <xf numFmtId="0" fontId="71" fillId="0" borderId="115" xfId="0" applyFont="1" applyBorder="1" applyAlignment="1">
      <alignment horizontal="center" vertical="center" shrinkToFit="1"/>
    </xf>
    <xf numFmtId="0" fontId="71" fillId="0" borderId="117" xfId="0" applyFont="1" applyBorder="1" applyAlignment="1">
      <alignment horizontal="center" vertical="center" shrinkToFit="1"/>
    </xf>
    <xf numFmtId="0" fontId="71" fillId="0" borderId="144" xfId="0" applyFont="1" applyBorder="1" applyAlignment="1">
      <alignment horizontal="center" vertical="center" shrinkToFit="1"/>
    </xf>
    <xf numFmtId="20" fontId="24" fillId="0" borderId="97" xfId="0" applyNumberFormat="1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5" borderId="94" xfId="0" applyFont="1" applyFill="1" applyBorder="1" applyAlignment="1">
      <alignment horizontal="center" vertical="center" wrapText="1" shrinkToFit="1"/>
    </xf>
    <xf numFmtId="0" fontId="24" fillId="5" borderId="79" xfId="0" applyFont="1" applyFill="1" applyBorder="1" applyAlignment="1">
      <alignment horizontal="center" vertical="center" wrapText="1" shrinkToFit="1"/>
    </xf>
    <xf numFmtId="0" fontId="24" fillId="5" borderId="56" xfId="0" applyFont="1" applyFill="1" applyBorder="1" applyAlignment="1">
      <alignment horizontal="center" vertical="center" wrapText="1" shrinkToFit="1"/>
    </xf>
    <xf numFmtId="0" fontId="15" fillId="5" borderId="12" xfId="0" applyFont="1" applyFill="1" applyBorder="1" applyAlignment="1">
      <alignment horizontal="center" vertical="center"/>
    </xf>
    <xf numFmtId="49" fontId="60" fillId="0" borderId="19" xfId="0" applyNumberFormat="1" applyFont="1" applyFill="1" applyBorder="1" applyAlignment="1" applyProtection="1">
      <alignment horizontal="center" vertical="center"/>
      <protection locked="0"/>
    </xf>
    <xf numFmtId="49" fontId="60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162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163" xfId="0" applyFont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24" fillId="0" borderId="164" xfId="0" applyFont="1" applyBorder="1" applyAlignment="1">
      <alignment horizontal="center" vertical="center" shrinkToFit="1"/>
    </xf>
    <xf numFmtId="0" fontId="24" fillId="0" borderId="106" xfId="0" applyFont="1" applyBorder="1" applyAlignment="1">
      <alignment horizontal="center" vertical="center" shrinkToFit="1"/>
    </xf>
    <xf numFmtId="0" fontId="24" fillId="0" borderId="165" xfId="0" applyFont="1" applyBorder="1" applyAlignment="1">
      <alignment horizontal="center" vertical="center" shrinkToFit="1"/>
    </xf>
    <xf numFmtId="0" fontId="24" fillId="0" borderId="153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45" fillId="3" borderId="9" xfId="0" applyFont="1" applyFill="1" applyBorder="1" applyAlignment="1">
      <alignment horizontal="center" vertical="center" wrapText="1" shrinkToFit="1"/>
    </xf>
    <xf numFmtId="0" fontId="45" fillId="3" borderId="93" xfId="0" applyFont="1" applyFill="1" applyBorder="1" applyAlignment="1">
      <alignment horizontal="center" vertical="center" wrapText="1" shrinkToFit="1"/>
    </xf>
    <xf numFmtId="20" fontId="24" fillId="0" borderId="97" xfId="0" quotePrefix="1" applyNumberFormat="1" applyFont="1" applyBorder="1" applyAlignment="1">
      <alignment horizontal="center" vertical="center" shrinkToFit="1"/>
    </xf>
    <xf numFmtId="0" fontId="45" fillId="3" borderId="9" xfId="0" applyFont="1" applyFill="1" applyBorder="1" applyAlignment="1">
      <alignment horizontal="center" vertical="center" shrinkToFit="1"/>
    </xf>
    <xf numFmtId="0" fontId="45" fillId="3" borderId="93" xfId="0" applyFont="1" applyFill="1" applyBorder="1" applyAlignment="1">
      <alignment horizontal="center" vertical="center" shrinkToFit="1"/>
    </xf>
    <xf numFmtId="0" fontId="24" fillId="5" borderId="94" xfId="0" applyFont="1" applyFill="1" applyBorder="1" applyAlignment="1">
      <alignment horizontal="center" vertical="center" shrinkToFit="1"/>
    </xf>
    <xf numFmtId="0" fontId="24" fillId="5" borderId="79" xfId="0" applyFont="1" applyFill="1" applyBorder="1" applyAlignment="1">
      <alignment horizontal="center" vertical="center" shrinkToFit="1"/>
    </xf>
    <xf numFmtId="0" fontId="24" fillId="5" borderId="56" xfId="0" applyFont="1" applyFill="1" applyBorder="1" applyAlignment="1">
      <alignment horizontal="center" vertical="center" shrinkToFit="1"/>
    </xf>
    <xf numFmtId="0" fontId="67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24" fillId="0" borderId="159" xfId="0" applyFont="1" applyBorder="1" applyAlignment="1">
      <alignment horizontal="center" vertical="center" wrapText="1" shrinkToFit="1"/>
    </xf>
    <xf numFmtId="0" fontId="24" fillId="0" borderId="162" xfId="0" applyFont="1" applyBorder="1" applyAlignment="1">
      <alignment horizontal="center" vertical="center" wrapText="1" shrinkToFit="1"/>
    </xf>
    <xf numFmtId="0" fontId="24" fillId="5" borderId="95" xfId="0" applyFont="1" applyFill="1" applyBorder="1" applyAlignment="1">
      <alignment horizontal="center" vertical="center" wrapText="1" shrinkToFit="1"/>
    </xf>
    <xf numFmtId="0" fontId="24" fillId="5" borderId="95" xfId="0" applyFont="1" applyFill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wrapText="1" shrinkToFit="1"/>
    </xf>
    <xf numFmtId="0" fontId="24" fillId="0" borderId="95" xfId="0" applyFont="1" applyBorder="1" applyAlignment="1">
      <alignment horizontal="center" vertical="center" wrapText="1" shrinkToFit="1"/>
    </xf>
    <xf numFmtId="0" fontId="24" fillId="0" borderId="107" xfId="0" applyFont="1" applyBorder="1" applyAlignment="1">
      <alignment horizontal="center" vertical="center" wrapText="1" shrinkToFit="1"/>
    </xf>
    <xf numFmtId="0" fontId="67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45" fillId="3" borderId="96" xfId="0" applyFont="1" applyFill="1" applyBorder="1" applyAlignment="1">
      <alignment horizontal="center" vertical="center" wrapText="1" shrinkToFit="1"/>
    </xf>
    <xf numFmtId="0" fontId="45" fillId="3" borderId="73" xfId="0" applyFont="1" applyFill="1" applyBorder="1" applyAlignment="1">
      <alignment horizontal="center" vertical="center" wrapText="1" shrinkToFit="1"/>
    </xf>
    <xf numFmtId="0" fontId="24" fillId="0" borderId="97" xfId="0" quotePrefix="1" applyFont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163" xfId="0" applyFont="1" applyFill="1" applyBorder="1" applyAlignment="1">
      <alignment horizontal="center" vertical="center" shrinkToFit="1"/>
    </xf>
    <xf numFmtId="0" fontId="24" fillId="5" borderId="80" xfId="0" applyFont="1" applyFill="1" applyBorder="1" applyAlignment="1">
      <alignment horizontal="center" vertical="center" wrapText="1" shrinkToFit="1"/>
    </xf>
    <xf numFmtId="0" fontId="24" fillId="5" borderId="164" xfId="0" applyFont="1" applyFill="1" applyBorder="1" applyAlignment="1">
      <alignment horizontal="center" vertical="center" wrapText="1" shrinkToFit="1"/>
    </xf>
    <xf numFmtId="0" fontId="24" fillId="5" borderId="76" xfId="0" applyFont="1" applyFill="1" applyBorder="1" applyAlignment="1">
      <alignment horizontal="center" vertical="center" wrapText="1" shrinkToFit="1"/>
    </xf>
    <xf numFmtId="0" fontId="24" fillId="5" borderId="75" xfId="0" applyFont="1" applyFill="1" applyBorder="1" applyAlignment="1">
      <alignment horizontal="center" vertical="center" wrapText="1" shrinkToFit="1"/>
    </xf>
    <xf numFmtId="0" fontId="24" fillId="5" borderId="77" xfId="0" applyFont="1" applyFill="1" applyBorder="1" applyAlignment="1">
      <alignment horizontal="center" vertical="center" wrapText="1" shrinkToFit="1"/>
    </xf>
    <xf numFmtId="0" fontId="24" fillId="5" borderId="78" xfId="0" applyFont="1" applyFill="1" applyBorder="1" applyAlignment="1">
      <alignment horizontal="center" vertical="center" wrapText="1" shrinkToFit="1"/>
    </xf>
    <xf numFmtId="0" fontId="24" fillId="0" borderId="76" xfId="0" applyFont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 shrinkToFit="1"/>
    </xf>
    <xf numFmtId="0" fontId="24" fillId="0" borderId="153" xfId="0" applyFont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center" vertical="center" wrapText="1" shrinkToFit="1"/>
    </xf>
    <xf numFmtId="0" fontId="24" fillId="0" borderId="166" xfId="0" applyFont="1" applyBorder="1" applyAlignment="1">
      <alignment horizontal="center" vertical="center" wrapText="1" shrinkToFit="1"/>
    </xf>
    <xf numFmtId="0" fontId="24" fillId="0" borderId="167" xfId="0" applyFont="1" applyBorder="1" applyAlignment="1">
      <alignment horizontal="center" vertical="center" wrapText="1" shrinkToFit="1"/>
    </xf>
    <xf numFmtId="0" fontId="24" fillId="5" borderId="106" xfId="0" applyFont="1" applyFill="1" applyBorder="1" applyAlignment="1">
      <alignment horizontal="center" vertical="center" wrapText="1" shrinkToFit="1"/>
    </xf>
    <xf numFmtId="0" fontId="24" fillId="5" borderId="165" xfId="0" applyFont="1" applyFill="1" applyBorder="1" applyAlignment="1">
      <alignment horizontal="center" vertical="center" wrapText="1" shrinkToFit="1"/>
    </xf>
    <xf numFmtId="0" fontId="82" fillId="8" borderId="14" xfId="0" applyFont="1" applyFill="1" applyBorder="1" applyAlignment="1">
      <alignment horizontal="center" vertical="center" wrapText="1"/>
    </xf>
    <xf numFmtId="0" fontId="82" fillId="8" borderId="24" xfId="0" applyFont="1" applyFill="1" applyBorder="1" applyAlignment="1">
      <alignment horizontal="center" vertical="center" wrapText="1"/>
    </xf>
    <xf numFmtId="0" fontId="82" fillId="8" borderId="37" xfId="0" applyFont="1" applyFill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74" fillId="0" borderId="24" xfId="0" applyFont="1" applyBorder="1" applyAlignment="1">
      <alignment horizontal="center" vertical="center" wrapText="1"/>
    </xf>
    <xf numFmtId="0" fontId="74" fillId="0" borderId="37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77" fillId="0" borderId="24" xfId="0" applyFont="1" applyBorder="1" applyAlignment="1">
      <alignment horizontal="center" vertical="center"/>
    </xf>
    <xf numFmtId="0" fontId="77" fillId="0" borderId="24" xfId="0" applyFont="1" applyBorder="1" applyAlignment="1" applyProtection="1">
      <alignment horizontal="center" vertical="center" wrapText="1"/>
      <protection locked="0"/>
    </xf>
    <xf numFmtId="0" fontId="59" fillId="0" borderId="14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37" xfId="0" applyBorder="1" applyAlignment="1" applyProtection="1">
      <alignment horizontal="left" vertical="center" indent="1"/>
      <protection locked="0"/>
    </xf>
    <xf numFmtId="0" fontId="78" fillId="0" borderId="14" xfId="0" applyFont="1" applyBorder="1" applyAlignment="1" applyProtection="1">
      <alignment horizontal="left" vertical="center" indent="1"/>
      <protection locked="0"/>
    </xf>
    <xf numFmtId="0" fontId="78" fillId="0" borderId="24" xfId="0" applyFont="1" applyBorder="1" applyAlignment="1" applyProtection="1">
      <alignment horizontal="left" vertical="center" indent="1"/>
      <protection locked="0"/>
    </xf>
    <xf numFmtId="0" fontId="78" fillId="0" borderId="37" xfId="0" applyFont="1" applyBorder="1" applyAlignment="1" applyProtection="1">
      <alignment horizontal="left" vertical="center" indent="1"/>
      <protection locked="0"/>
    </xf>
    <xf numFmtId="0" fontId="87" fillId="0" borderId="24" xfId="0" applyFont="1" applyBorder="1" applyAlignment="1">
      <alignment horizontal="center" vertical="center"/>
    </xf>
    <xf numFmtId="0" fontId="74" fillId="0" borderId="69" xfId="0" applyFont="1" applyBorder="1" applyAlignment="1">
      <alignment horizontal="center" vertical="center" wrapText="1"/>
    </xf>
    <xf numFmtId="0" fontId="74" fillId="0" borderId="66" xfId="0" applyFont="1" applyBorder="1" applyAlignment="1">
      <alignment horizontal="center" vertical="center" wrapText="1"/>
    </xf>
    <xf numFmtId="0" fontId="74" fillId="0" borderId="70" xfId="0" applyFont="1" applyBorder="1" applyAlignment="1">
      <alignment horizontal="center" vertical="center" wrapText="1"/>
    </xf>
    <xf numFmtId="0" fontId="74" fillId="0" borderId="71" xfId="0" applyFont="1" applyBorder="1" applyAlignment="1">
      <alignment horizontal="center" vertical="center" wrapText="1"/>
    </xf>
    <xf numFmtId="0" fontId="74" fillId="0" borderId="16" xfId="0" applyFont="1" applyBorder="1" applyAlignment="1">
      <alignment horizontal="center" vertical="center" wrapText="1"/>
    </xf>
    <xf numFmtId="0" fontId="74" fillId="0" borderId="15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/>
    </xf>
    <xf numFmtId="0" fontId="85" fillId="0" borderId="146" xfId="0" applyFont="1" applyFill="1" applyBorder="1" applyAlignment="1" applyProtection="1">
      <alignment horizontal="center" vertical="center"/>
      <protection locked="0"/>
    </xf>
    <xf numFmtId="0" fontId="85" fillId="0" borderId="24" xfId="0" applyFont="1" applyFill="1" applyBorder="1" applyAlignment="1" applyProtection="1">
      <alignment horizontal="center" vertical="center"/>
      <protection locked="0"/>
    </xf>
    <xf numFmtId="0" fontId="79" fillId="0" borderId="24" xfId="0" applyFont="1" applyBorder="1" applyAlignment="1">
      <alignment horizontal="left" vertical="center"/>
    </xf>
    <xf numFmtId="0" fontId="77" fillId="0" borderId="146" xfId="0" applyFont="1" applyBorder="1" applyAlignment="1" applyProtection="1">
      <alignment horizontal="center" vertical="center"/>
      <protection locked="0"/>
    </xf>
    <xf numFmtId="0" fontId="77" fillId="0" borderId="24" xfId="0" applyFont="1" applyBorder="1" applyAlignment="1" applyProtection="1">
      <alignment horizontal="center" vertical="center"/>
      <protection locked="0"/>
    </xf>
    <xf numFmtId="0" fontId="77" fillId="0" borderId="24" xfId="0" applyFont="1" applyBorder="1" applyAlignment="1">
      <alignment horizontal="center" vertical="center" wrapText="1"/>
    </xf>
    <xf numFmtId="0" fontId="77" fillId="0" borderId="145" xfId="0" applyFont="1" applyBorder="1" applyAlignment="1">
      <alignment horizontal="center" vertical="center" wrapText="1"/>
    </xf>
    <xf numFmtId="0" fontId="86" fillId="0" borderId="24" xfId="0" applyFont="1" applyBorder="1" applyAlignment="1">
      <alignment horizontal="center" vertical="center"/>
    </xf>
    <xf numFmtId="0" fontId="74" fillId="0" borderId="24" xfId="0" applyFont="1" applyBorder="1" applyAlignment="1" applyProtection="1">
      <alignment horizontal="center" vertical="center" wrapText="1"/>
      <protection locked="0"/>
    </xf>
    <xf numFmtId="0" fontId="79" fillId="0" borderId="24" xfId="0" applyFont="1" applyBorder="1" applyAlignment="1">
      <alignment horizontal="center" vertical="center"/>
    </xf>
    <xf numFmtId="0" fontId="79" fillId="0" borderId="24" xfId="0" applyFont="1" applyBorder="1" applyAlignment="1" applyProtection="1">
      <alignment horizontal="center" vertical="center"/>
      <protection locked="0"/>
    </xf>
    <xf numFmtId="182" fontId="74" fillId="0" borderId="146" xfId="0" applyNumberFormat="1" applyFont="1" applyBorder="1" applyAlignment="1" applyProtection="1">
      <alignment horizontal="center" vertical="center" wrapText="1"/>
      <protection locked="0"/>
    </xf>
    <xf numFmtId="182" fontId="74" fillId="0" borderId="24" xfId="0" applyNumberFormat="1" applyFont="1" applyBorder="1" applyAlignment="1" applyProtection="1">
      <alignment horizontal="center" vertical="center" wrapText="1"/>
      <protection locked="0"/>
    </xf>
    <xf numFmtId="182" fontId="74" fillId="0" borderId="37" xfId="0" applyNumberFormat="1" applyFont="1" applyBorder="1" applyAlignment="1" applyProtection="1">
      <alignment horizontal="center" vertical="center" wrapText="1"/>
      <protection locked="0"/>
    </xf>
    <xf numFmtId="0" fontId="77" fillId="0" borderId="14" xfId="0" applyNumberFormat="1" applyFont="1" applyBorder="1" applyAlignment="1">
      <alignment horizontal="center" vertical="center"/>
    </xf>
    <xf numFmtId="0" fontId="77" fillId="0" borderId="24" xfId="0" applyNumberFormat="1" applyFont="1" applyBorder="1" applyAlignment="1">
      <alignment horizontal="center" vertical="center"/>
    </xf>
    <xf numFmtId="0" fontId="77" fillId="0" borderId="145" xfId="0" applyNumberFormat="1" applyFont="1" applyBorder="1" applyAlignment="1">
      <alignment horizontal="center" vertical="center"/>
    </xf>
    <xf numFmtId="0" fontId="82" fillId="8" borderId="22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77" fillId="0" borderId="37" xfId="0" applyFont="1" applyBorder="1" applyAlignment="1">
      <alignment horizontal="center" vertical="center"/>
    </xf>
    <xf numFmtId="32" fontId="77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74" fillId="0" borderId="16" xfId="0" applyFont="1" applyBorder="1" applyAlignment="1">
      <alignment horizontal="left" vertical="center" wrapText="1"/>
    </xf>
    <xf numFmtId="0" fontId="72" fillId="0" borderId="0" xfId="0" applyFont="1" applyBorder="1" applyAlignment="1">
      <alignment horizontal="center" vertical="center" wrapText="1"/>
    </xf>
    <xf numFmtId="0" fontId="74" fillId="0" borderId="0" xfId="0" applyFont="1" applyAlignment="1">
      <alignment horizontal="left" vertical="center"/>
    </xf>
    <xf numFmtId="0" fontId="77" fillId="0" borderId="0" xfId="0" applyNumberFormat="1" applyFont="1" applyBorder="1" applyAlignment="1">
      <alignment horizontal="center" vertical="center"/>
    </xf>
    <xf numFmtId="0" fontId="74" fillId="0" borderId="0" xfId="0" applyFont="1" applyBorder="1" applyAlignment="1">
      <alignment vertical="center" wrapText="1"/>
    </xf>
    <xf numFmtId="0" fontId="74" fillId="0" borderId="0" xfId="0" applyFont="1" applyBorder="1" applyAlignment="1">
      <alignment horizontal="left" vertical="center" wrapText="1"/>
    </xf>
    <xf numFmtId="182" fontId="74" fillId="0" borderId="0" xfId="0" applyNumberFormat="1" applyFont="1" applyBorder="1" applyAlignment="1" applyProtection="1">
      <alignment horizontal="center" vertical="center" wrapText="1"/>
      <protection locked="0"/>
    </xf>
    <xf numFmtId="0" fontId="77" fillId="0" borderId="0" xfId="0" applyFont="1" applyBorder="1" applyAlignment="1">
      <alignment horizontal="center" vertical="center"/>
    </xf>
    <xf numFmtId="182" fontId="74" fillId="0" borderId="16" xfId="0" applyNumberFormat="1" applyFont="1" applyBorder="1" applyAlignment="1" applyProtection="1">
      <alignment horizontal="center" vertical="center" wrapText="1"/>
      <protection locked="0"/>
    </xf>
    <xf numFmtId="32" fontId="77" fillId="0" borderId="16" xfId="0" applyNumberFormat="1" applyFont="1" applyBorder="1" applyAlignment="1" applyProtection="1">
      <alignment horizontal="center" vertical="center"/>
      <protection locked="0"/>
    </xf>
    <xf numFmtId="32" fontId="80" fillId="0" borderId="16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>
      <alignment horizontal="left" vertical="center" wrapText="1" indent="1"/>
    </xf>
    <xf numFmtId="32" fontId="80" fillId="0" borderId="24" xfId="0" applyNumberFormat="1" applyFont="1" applyBorder="1" applyAlignment="1" applyProtection="1">
      <alignment horizontal="center" vertical="center"/>
      <protection locked="0"/>
    </xf>
    <xf numFmtId="0" fontId="79" fillId="0" borderId="0" xfId="0" applyFont="1" applyFill="1" applyBorder="1" applyAlignment="1">
      <alignment horizontal="left" vertical="center"/>
    </xf>
    <xf numFmtId="0" fontId="74" fillId="0" borderId="69" xfId="0" applyFont="1" applyBorder="1" applyAlignment="1" applyProtection="1">
      <alignment vertical="center" wrapText="1"/>
      <protection locked="0"/>
    </xf>
    <xf numFmtId="0" fontId="74" fillId="0" borderId="66" xfId="0" applyFont="1" applyBorder="1" applyAlignment="1" applyProtection="1">
      <alignment vertical="center" wrapText="1"/>
      <protection locked="0"/>
    </xf>
    <xf numFmtId="0" fontId="74" fillId="0" borderId="70" xfId="0" applyFont="1" applyBorder="1" applyAlignment="1" applyProtection="1">
      <alignment vertical="center" wrapText="1"/>
      <protection locked="0"/>
    </xf>
    <xf numFmtId="0" fontId="74" fillId="0" borderId="76" xfId="0" applyFont="1" applyBorder="1" applyAlignment="1" applyProtection="1">
      <alignment vertical="center" wrapText="1"/>
      <protection locked="0"/>
    </xf>
    <xf numFmtId="0" fontId="74" fillId="0" borderId="0" xfId="0" applyFont="1" applyBorder="1" applyAlignment="1" applyProtection="1">
      <alignment vertical="center" wrapText="1"/>
      <protection locked="0"/>
    </xf>
    <xf numFmtId="0" fontId="74" fillId="0" borderId="75" xfId="0" applyFont="1" applyBorder="1" applyAlignment="1" applyProtection="1">
      <alignment vertical="center" wrapText="1"/>
      <protection locked="0"/>
    </xf>
    <xf numFmtId="0" fontId="74" fillId="0" borderId="71" xfId="0" applyFont="1" applyBorder="1" applyAlignment="1" applyProtection="1">
      <alignment vertical="center" wrapText="1"/>
      <protection locked="0"/>
    </xf>
    <xf numFmtId="0" fontId="74" fillId="0" borderId="16" xfId="0" applyFont="1" applyBorder="1" applyAlignment="1" applyProtection="1">
      <alignment vertical="center" wrapText="1"/>
      <protection locked="0"/>
    </xf>
    <xf numFmtId="0" fontId="74" fillId="0" borderId="15" xfId="0" applyFont="1" applyBorder="1" applyAlignment="1" applyProtection="1">
      <alignment vertical="center" wrapText="1"/>
      <protection locked="0"/>
    </xf>
    <xf numFmtId="0" fontId="85" fillId="0" borderId="16" xfId="0" applyFont="1" applyFill="1" applyBorder="1" applyAlignment="1" applyProtection="1">
      <alignment horizontal="center" vertical="center"/>
      <protection locked="0"/>
    </xf>
    <xf numFmtId="0" fontId="79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64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285750</xdr:colOff>
      <xdr:row>0</xdr:row>
      <xdr:rowOff>0</xdr:rowOff>
    </xdr:from>
    <xdr:to>
      <xdr:col>45</xdr:col>
      <xdr:colOff>309547</xdr:colOff>
      <xdr:row>2</xdr:row>
      <xdr:rowOff>176385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5" y="0"/>
          <a:ext cx="2024047" cy="1255885"/>
        </a:xfrm>
        <a:prstGeom prst="rect">
          <a:avLst/>
        </a:prstGeom>
      </xdr:spPr>
    </xdr:pic>
    <xdr:clientData/>
  </xdr:twoCellAnchor>
  <xdr:twoCellAnchor>
    <xdr:from>
      <xdr:col>10</xdr:col>
      <xdr:colOff>76200</xdr:colOff>
      <xdr:row>11</xdr:row>
      <xdr:rowOff>123825</xdr:rowOff>
    </xdr:from>
    <xdr:to>
      <xdr:col>14</xdr:col>
      <xdr:colOff>247650</xdr:colOff>
      <xdr:row>11</xdr:row>
      <xdr:rowOff>123825</xdr:rowOff>
    </xdr:to>
    <xdr:cxnSp macro="">
      <xdr:nvCxnSpPr>
        <xdr:cNvPr id="3" name="直線矢印コネクタ 2"/>
        <xdr:cNvCxnSpPr/>
      </xdr:nvCxnSpPr>
      <xdr:spPr>
        <a:xfrm>
          <a:off x="3409950" y="4410075"/>
          <a:ext cx="1504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152401</xdr:rowOff>
    </xdr:from>
    <xdr:to>
      <xdr:col>14</xdr:col>
      <xdr:colOff>304800</xdr:colOff>
      <xdr:row>14</xdr:row>
      <xdr:rowOff>152401</xdr:rowOff>
    </xdr:to>
    <xdr:cxnSp macro="">
      <xdr:nvCxnSpPr>
        <xdr:cNvPr id="7" name="直線矢印コネクタ 6"/>
        <xdr:cNvCxnSpPr/>
      </xdr:nvCxnSpPr>
      <xdr:spPr>
        <a:xfrm>
          <a:off x="2038350" y="5429251"/>
          <a:ext cx="2933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22</xdr:row>
      <xdr:rowOff>142875</xdr:rowOff>
    </xdr:from>
    <xdr:to>
      <xdr:col>14</xdr:col>
      <xdr:colOff>228600</xdr:colOff>
      <xdr:row>22</xdr:row>
      <xdr:rowOff>142876</xdr:rowOff>
    </xdr:to>
    <xdr:cxnSp macro="">
      <xdr:nvCxnSpPr>
        <xdr:cNvPr id="9" name="直線矢印コネクタ 8"/>
        <xdr:cNvCxnSpPr/>
      </xdr:nvCxnSpPr>
      <xdr:spPr>
        <a:xfrm>
          <a:off x="2295525" y="6410325"/>
          <a:ext cx="26003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25</xdr:row>
      <xdr:rowOff>142877</xdr:rowOff>
    </xdr:from>
    <xdr:to>
      <xdr:col>14</xdr:col>
      <xdr:colOff>219075</xdr:colOff>
      <xdr:row>25</xdr:row>
      <xdr:rowOff>142877</xdr:rowOff>
    </xdr:to>
    <xdr:cxnSp macro="">
      <xdr:nvCxnSpPr>
        <xdr:cNvPr id="13" name="直線矢印コネクタ 12"/>
        <xdr:cNvCxnSpPr/>
      </xdr:nvCxnSpPr>
      <xdr:spPr>
        <a:xfrm>
          <a:off x="2524125" y="74009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19</xdr:row>
      <xdr:rowOff>152401</xdr:rowOff>
    </xdr:from>
    <xdr:to>
      <xdr:col>14</xdr:col>
      <xdr:colOff>238125</xdr:colOff>
      <xdr:row>19</xdr:row>
      <xdr:rowOff>152402</xdr:rowOff>
    </xdr:to>
    <xdr:cxnSp macro="">
      <xdr:nvCxnSpPr>
        <xdr:cNvPr id="17" name="直線矢印コネクタ 16"/>
        <xdr:cNvCxnSpPr/>
      </xdr:nvCxnSpPr>
      <xdr:spPr>
        <a:xfrm>
          <a:off x="2495550" y="5924551"/>
          <a:ext cx="24098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76200</xdr:colOff>
      <xdr:row>11</xdr:row>
      <xdr:rowOff>123825</xdr:rowOff>
    </xdr:from>
    <xdr:to>
      <xdr:col>37</xdr:col>
      <xdr:colOff>247650</xdr:colOff>
      <xdr:row>11</xdr:row>
      <xdr:rowOff>123825</xdr:rowOff>
    </xdr:to>
    <xdr:cxnSp macro="">
      <xdr:nvCxnSpPr>
        <xdr:cNvPr id="26" name="直線矢印コネクタ 25"/>
        <xdr:cNvCxnSpPr/>
      </xdr:nvCxnSpPr>
      <xdr:spPr>
        <a:xfrm>
          <a:off x="3409950" y="4410075"/>
          <a:ext cx="1504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171450</xdr:colOff>
      <xdr:row>14</xdr:row>
      <xdr:rowOff>152401</xdr:rowOff>
    </xdr:from>
    <xdr:to>
      <xdr:col>37</xdr:col>
      <xdr:colOff>304800</xdr:colOff>
      <xdr:row>14</xdr:row>
      <xdr:rowOff>152401</xdr:rowOff>
    </xdr:to>
    <xdr:cxnSp macro="">
      <xdr:nvCxnSpPr>
        <xdr:cNvPr id="28" name="直線矢印コネクタ 27"/>
        <xdr:cNvCxnSpPr/>
      </xdr:nvCxnSpPr>
      <xdr:spPr>
        <a:xfrm>
          <a:off x="4838700" y="5429251"/>
          <a:ext cx="133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295275</xdr:colOff>
      <xdr:row>22</xdr:row>
      <xdr:rowOff>142875</xdr:rowOff>
    </xdr:from>
    <xdr:to>
      <xdr:col>37</xdr:col>
      <xdr:colOff>228600</xdr:colOff>
      <xdr:row>22</xdr:row>
      <xdr:rowOff>142876</xdr:rowOff>
    </xdr:to>
    <xdr:cxnSp macro="">
      <xdr:nvCxnSpPr>
        <xdr:cNvPr id="29" name="直線矢印コネクタ 28"/>
        <xdr:cNvCxnSpPr/>
      </xdr:nvCxnSpPr>
      <xdr:spPr>
        <a:xfrm>
          <a:off x="2295525" y="6410325"/>
          <a:ext cx="26003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25</xdr:row>
      <xdr:rowOff>142877</xdr:rowOff>
    </xdr:from>
    <xdr:to>
      <xdr:col>37</xdr:col>
      <xdr:colOff>219075</xdr:colOff>
      <xdr:row>25</xdr:row>
      <xdr:rowOff>142877</xdr:rowOff>
    </xdr:to>
    <xdr:cxnSp macro="">
      <xdr:nvCxnSpPr>
        <xdr:cNvPr id="31" name="直線矢印コネクタ 30"/>
        <xdr:cNvCxnSpPr/>
      </xdr:nvCxnSpPr>
      <xdr:spPr>
        <a:xfrm>
          <a:off x="2524125" y="74009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161925</xdr:colOff>
      <xdr:row>19</xdr:row>
      <xdr:rowOff>152401</xdr:rowOff>
    </xdr:from>
    <xdr:to>
      <xdr:col>37</xdr:col>
      <xdr:colOff>238125</xdr:colOff>
      <xdr:row>19</xdr:row>
      <xdr:rowOff>152402</xdr:rowOff>
    </xdr:to>
    <xdr:cxnSp macro="">
      <xdr:nvCxnSpPr>
        <xdr:cNvPr id="32" name="直線矢印コネクタ 31"/>
        <xdr:cNvCxnSpPr/>
      </xdr:nvCxnSpPr>
      <xdr:spPr>
        <a:xfrm>
          <a:off x="2495550" y="5924551"/>
          <a:ext cx="24098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29</xdr:row>
      <xdr:rowOff>142877</xdr:rowOff>
    </xdr:from>
    <xdr:to>
      <xdr:col>14</xdr:col>
      <xdr:colOff>219075</xdr:colOff>
      <xdr:row>29</xdr:row>
      <xdr:rowOff>142877</xdr:rowOff>
    </xdr:to>
    <xdr:cxnSp macro="">
      <xdr:nvCxnSpPr>
        <xdr:cNvPr id="18" name="直線矢印コネクタ 17"/>
        <xdr:cNvCxnSpPr/>
      </xdr:nvCxnSpPr>
      <xdr:spPr>
        <a:xfrm>
          <a:off x="2524125" y="74009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29</xdr:row>
      <xdr:rowOff>142877</xdr:rowOff>
    </xdr:from>
    <xdr:to>
      <xdr:col>37</xdr:col>
      <xdr:colOff>219075</xdr:colOff>
      <xdr:row>29</xdr:row>
      <xdr:rowOff>142877</xdr:rowOff>
    </xdr:to>
    <xdr:cxnSp macro="">
      <xdr:nvCxnSpPr>
        <xdr:cNvPr id="19" name="直線矢印コネクタ 18"/>
        <xdr:cNvCxnSpPr/>
      </xdr:nvCxnSpPr>
      <xdr:spPr>
        <a:xfrm>
          <a:off x="10191750" y="74009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28</xdr:row>
      <xdr:rowOff>142877</xdr:rowOff>
    </xdr:from>
    <xdr:to>
      <xdr:col>14</xdr:col>
      <xdr:colOff>219075</xdr:colOff>
      <xdr:row>28</xdr:row>
      <xdr:rowOff>142877</xdr:rowOff>
    </xdr:to>
    <xdr:cxnSp macro="">
      <xdr:nvCxnSpPr>
        <xdr:cNvPr id="24" name="直線矢印コネクタ 23"/>
        <xdr:cNvCxnSpPr/>
      </xdr:nvCxnSpPr>
      <xdr:spPr>
        <a:xfrm>
          <a:off x="3095625" y="8391527"/>
          <a:ext cx="1790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32</xdr:row>
      <xdr:rowOff>142877</xdr:rowOff>
    </xdr:from>
    <xdr:to>
      <xdr:col>14</xdr:col>
      <xdr:colOff>219075</xdr:colOff>
      <xdr:row>32</xdr:row>
      <xdr:rowOff>142877</xdr:rowOff>
    </xdr:to>
    <xdr:cxnSp macro="">
      <xdr:nvCxnSpPr>
        <xdr:cNvPr id="33" name="直線矢印コネクタ 32"/>
        <xdr:cNvCxnSpPr/>
      </xdr:nvCxnSpPr>
      <xdr:spPr>
        <a:xfrm>
          <a:off x="3362325" y="8886827"/>
          <a:ext cx="1524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35</xdr:row>
      <xdr:rowOff>142877</xdr:rowOff>
    </xdr:from>
    <xdr:to>
      <xdr:col>14</xdr:col>
      <xdr:colOff>219075</xdr:colOff>
      <xdr:row>35</xdr:row>
      <xdr:rowOff>142877</xdr:rowOff>
    </xdr:to>
    <xdr:cxnSp macro="">
      <xdr:nvCxnSpPr>
        <xdr:cNvPr id="36" name="直線矢印コネクタ 35"/>
        <xdr:cNvCxnSpPr/>
      </xdr:nvCxnSpPr>
      <xdr:spPr>
        <a:xfrm>
          <a:off x="2867025" y="9382127"/>
          <a:ext cx="2019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29</xdr:row>
      <xdr:rowOff>142877</xdr:rowOff>
    </xdr:from>
    <xdr:to>
      <xdr:col>37</xdr:col>
      <xdr:colOff>219075</xdr:colOff>
      <xdr:row>29</xdr:row>
      <xdr:rowOff>142877</xdr:rowOff>
    </xdr:to>
    <xdr:cxnSp macro="">
      <xdr:nvCxnSpPr>
        <xdr:cNvPr id="38" name="直線矢印コネクタ 37"/>
        <xdr:cNvCxnSpPr/>
      </xdr:nvCxnSpPr>
      <xdr:spPr>
        <a:xfrm>
          <a:off x="2524125" y="814387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95250</xdr:colOff>
      <xdr:row>28</xdr:row>
      <xdr:rowOff>142877</xdr:rowOff>
    </xdr:from>
    <xdr:to>
      <xdr:col>37</xdr:col>
      <xdr:colOff>219075</xdr:colOff>
      <xdr:row>28</xdr:row>
      <xdr:rowOff>142877</xdr:rowOff>
    </xdr:to>
    <xdr:cxnSp macro="">
      <xdr:nvCxnSpPr>
        <xdr:cNvPr id="39" name="直線矢印コネクタ 38"/>
        <xdr:cNvCxnSpPr/>
      </xdr:nvCxnSpPr>
      <xdr:spPr>
        <a:xfrm>
          <a:off x="3095625" y="8391527"/>
          <a:ext cx="1790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32</xdr:row>
      <xdr:rowOff>142877</xdr:rowOff>
    </xdr:from>
    <xdr:to>
      <xdr:col>37</xdr:col>
      <xdr:colOff>219075</xdr:colOff>
      <xdr:row>32</xdr:row>
      <xdr:rowOff>142877</xdr:rowOff>
    </xdr:to>
    <xdr:cxnSp macro="">
      <xdr:nvCxnSpPr>
        <xdr:cNvPr id="40" name="直線矢印コネクタ 39"/>
        <xdr:cNvCxnSpPr/>
      </xdr:nvCxnSpPr>
      <xdr:spPr>
        <a:xfrm>
          <a:off x="3362325" y="8886827"/>
          <a:ext cx="1524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200025</xdr:colOff>
      <xdr:row>35</xdr:row>
      <xdr:rowOff>142877</xdr:rowOff>
    </xdr:from>
    <xdr:to>
      <xdr:col>37</xdr:col>
      <xdr:colOff>219075</xdr:colOff>
      <xdr:row>35</xdr:row>
      <xdr:rowOff>142877</xdr:rowOff>
    </xdr:to>
    <xdr:cxnSp macro="">
      <xdr:nvCxnSpPr>
        <xdr:cNvPr id="41" name="直線矢印コネクタ 40"/>
        <xdr:cNvCxnSpPr/>
      </xdr:nvCxnSpPr>
      <xdr:spPr>
        <a:xfrm>
          <a:off x="2867025" y="9382127"/>
          <a:ext cx="2019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15</xdr:row>
      <xdr:rowOff>152401</xdr:rowOff>
    </xdr:from>
    <xdr:to>
      <xdr:col>14</xdr:col>
      <xdr:colOff>304800</xdr:colOff>
      <xdr:row>15</xdr:row>
      <xdr:rowOff>152401</xdr:rowOff>
    </xdr:to>
    <xdr:cxnSp macro="">
      <xdr:nvCxnSpPr>
        <xdr:cNvPr id="44" name="直線矢印コネクタ 43"/>
        <xdr:cNvCxnSpPr/>
      </xdr:nvCxnSpPr>
      <xdr:spPr>
        <a:xfrm>
          <a:off x="4067175" y="56769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171450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45" name="直線矢印コネクタ 44"/>
        <xdr:cNvCxnSpPr/>
      </xdr:nvCxnSpPr>
      <xdr:spPr>
        <a:xfrm>
          <a:off x="12506325" y="5429251"/>
          <a:ext cx="133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38100</xdr:colOff>
      <xdr:row>14</xdr:row>
      <xdr:rowOff>152401</xdr:rowOff>
    </xdr:from>
    <xdr:to>
      <xdr:col>37</xdr:col>
      <xdr:colOff>304800</xdr:colOff>
      <xdr:row>14</xdr:row>
      <xdr:rowOff>152401</xdr:rowOff>
    </xdr:to>
    <xdr:cxnSp macro="">
      <xdr:nvCxnSpPr>
        <xdr:cNvPr id="34" name="直線矢印コネクタ 33"/>
        <xdr:cNvCxnSpPr/>
      </xdr:nvCxnSpPr>
      <xdr:spPr>
        <a:xfrm>
          <a:off x="2038350" y="5429251"/>
          <a:ext cx="2933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66675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37" name="直線矢印コネクタ 36"/>
        <xdr:cNvCxnSpPr/>
      </xdr:nvCxnSpPr>
      <xdr:spPr>
        <a:xfrm>
          <a:off x="4067175" y="56769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66675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30" name="直線矢印コネクタ 29"/>
        <xdr:cNvCxnSpPr/>
      </xdr:nvCxnSpPr>
      <xdr:spPr>
        <a:xfrm>
          <a:off x="4067175" y="61722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66675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35" name="直線矢印コネクタ 34"/>
        <xdr:cNvCxnSpPr/>
      </xdr:nvCxnSpPr>
      <xdr:spPr>
        <a:xfrm>
          <a:off x="4067175" y="61722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285750</xdr:colOff>
      <xdr:row>0</xdr:row>
      <xdr:rowOff>0</xdr:rowOff>
    </xdr:from>
    <xdr:to>
      <xdr:col>45</xdr:col>
      <xdr:colOff>309547</xdr:colOff>
      <xdr:row>2</xdr:row>
      <xdr:rowOff>176385</xdr:rowOff>
    </xdr:to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5" y="0"/>
          <a:ext cx="2024047" cy="1243185"/>
        </a:xfrm>
        <a:prstGeom prst="rect">
          <a:avLst/>
        </a:prstGeom>
      </xdr:spPr>
    </xdr:pic>
    <xdr:clientData/>
  </xdr:twoCellAnchor>
  <xdr:twoCellAnchor>
    <xdr:from>
      <xdr:col>10</xdr:col>
      <xdr:colOff>76200</xdr:colOff>
      <xdr:row>11</xdr:row>
      <xdr:rowOff>123825</xdr:rowOff>
    </xdr:from>
    <xdr:to>
      <xdr:col>14</xdr:col>
      <xdr:colOff>247650</xdr:colOff>
      <xdr:row>11</xdr:row>
      <xdr:rowOff>123825</xdr:rowOff>
    </xdr:to>
    <xdr:cxnSp macro="">
      <xdr:nvCxnSpPr>
        <xdr:cNvPr id="43" name="直線矢印コネクタ 42"/>
        <xdr:cNvCxnSpPr/>
      </xdr:nvCxnSpPr>
      <xdr:spPr>
        <a:xfrm>
          <a:off x="3409950" y="4410075"/>
          <a:ext cx="1504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152401</xdr:rowOff>
    </xdr:from>
    <xdr:to>
      <xdr:col>14</xdr:col>
      <xdr:colOff>304800</xdr:colOff>
      <xdr:row>14</xdr:row>
      <xdr:rowOff>152401</xdr:rowOff>
    </xdr:to>
    <xdr:cxnSp macro="">
      <xdr:nvCxnSpPr>
        <xdr:cNvPr id="47" name="直線矢印コネクタ 46"/>
        <xdr:cNvCxnSpPr/>
      </xdr:nvCxnSpPr>
      <xdr:spPr>
        <a:xfrm>
          <a:off x="2038350" y="5924551"/>
          <a:ext cx="2933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22</xdr:row>
      <xdr:rowOff>142875</xdr:rowOff>
    </xdr:from>
    <xdr:to>
      <xdr:col>14</xdr:col>
      <xdr:colOff>228600</xdr:colOff>
      <xdr:row>22</xdr:row>
      <xdr:rowOff>142876</xdr:rowOff>
    </xdr:to>
    <xdr:cxnSp macro="">
      <xdr:nvCxnSpPr>
        <xdr:cNvPr id="48" name="直線矢印コネクタ 47"/>
        <xdr:cNvCxnSpPr/>
      </xdr:nvCxnSpPr>
      <xdr:spPr>
        <a:xfrm>
          <a:off x="2295525" y="7896225"/>
          <a:ext cx="26003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25</xdr:row>
      <xdr:rowOff>142877</xdr:rowOff>
    </xdr:from>
    <xdr:to>
      <xdr:col>14</xdr:col>
      <xdr:colOff>219075</xdr:colOff>
      <xdr:row>25</xdr:row>
      <xdr:rowOff>142877</xdr:rowOff>
    </xdr:to>
    <xdr:cxnSp macro="">
      <xdr:nvCxnSpPr>
        <xdr:cNvPr id="49" name="直線矢印コネクタ 48"/>
        <xdr:cNvCxnSpPr/>
      </xdr:nvCxnSpPr>
      <xdr:spPr>
        <a:xfrm>
          <a:off x="2524125" y="863917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19</xdr:row>
      <xdr:rowOff>152401</xdr:rowOff>
    </xdr:from>
    <xdr:to>
      <xdr:col>14</xdr:col>
      <xdr:colOff>238125</xdr:colOff>
      <xdr:row>19</xdr:row>
      <xdr:rowOff>152402</xdr:rowOff>
    </xdr:to>
    <xdr:cxnSp macro="">
      <xdr:nvCxnSpPr>
        <xdr:cNvPr id="50" name="直線矢印コネクタ 49"/>
        <xdr:cNvCxnSpPr/>
      </xdr:nvCxnSpPr>
      <xdr:spPr>
        <a:xfrm>
          <a:off x="2495550" y="7162801"/>
          <a:ext cx="24098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76200</xdr:colOff>
      <xdr:row>11</xdr:row>
      <xdr:rowOff>123825</xdr:rowOff>
    </xdr:from>
    <xdr:to>
      <xdr:col>37</xdr:col>
      <xdr:colOff>247650</xdr:colOff>
      <xdr:row>11</xdr:row>
      <xdr:rowOff>123825</xdr:rowOff>
    </xdr:to>
    <xdr:cxnSp macro="">
      <xdr:nvCxnSpPr>
        <xdr:cNvPr id="51" name="直線矢印コネクタ 50"/>
        <xdr:cNvCxnSpPr/>
      </xdr:nvCxnSpPr>
      <xdr:spPr>
        <a:xfrm>
          <a:off x="11077575" y="4410075"/>
          <a:ext cx="1504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171450</xdr:colOff>
      <xdr:row>14</xdr:row>
      <xdr:rowOff>152401</xdr:rowOff>
    </xdr:from>
    <xdr:to>
      <xdr:col>37</xdr:col>
      <xdr:colOff>304800</xdr:colOff>
      <xdr:row>14</xdr:row>
      <xdr:rowOff>152401</xdr:rowOff>
    </xdr:to>
    <xdr:cxnSp macro="">
      <xdr:nvCxnSpPr>
        <xdr:cNvPr id="53" name="直線矢印コネクタ 52"/>
        <xdr:cNvCxnSpPr/>
      </xdr:nvCxnSpPr>
      <xdr:spPr>
        <a:xfrm>
          <a:off x="12506325" y="5924551"/>
          <a:ext cx="133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295275</xdr:colOff>
      <xdr:row>22</xdr:row>
      <xdr:rowOff>142875</xdr:rowOff>
    </xdr:from>
    <xdr:to>
      <xdr:col>37</xdr:col>
      <xdr:colOff>228600</xdr:colOff>
      <xdr:row>22</xdr:row>
      <xdr:rowOff>142876</xdr:rowOff>
    </xdr:to>
    <xdr:cxnSp macro="">
      <xdr:nvCxnSpPr>
        <xdr:cNvPr id="54" name="直線矢印コネクタ 53"/>
        <xdr:cNvCxnSpPr/>
      </xdr:nvCxnSpPr>
      <xdr:spPr>
        <a:xfrm>
          <a:off x="9963150" y="7896225"/>
          <a:ext cx="26003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25</xdr:row>
      <xdr:rowOff>142877</xdr:rowOff>
    </xdr:from>
    <xdr:to>
      <xdr:col>37</xdr:col>
      <xdr:colOff>219075</xdr:colOff>
      <xdr:row>25</xdr:row>
      <xdr:rowOff>142877</xdr:rowOff>
    </xdr:to>
    <xdr:cxnSp macro="">
      <xdr:nvCxnSpPr>
        <xdr:cNvPr id="55" name="直線矢印コネクタ 54"/>
        <xdr:cNvCxnSpPr/>
      </xdr:nvCxnSpPr>
      <xdr:spPr>
        <a:xfrm>
          <a:off x="10191750" y="863917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161925</xdr:colOff>
      <xdr:row>19</xdr:row>
      <xdr:rowOff>152401</xdr:rowOff>
    </xdr:from>
    <xdr:to>
      <xdr:col>37</xdr:col>
      <xdr:colOff>238125</xdr:colOff>
      <xdr:row>19</xdr:row>
      <xdr:rowOff>152402</xdr:rowOff>
    </xdr:to>
    <xdr:cxnSp macro="">
      <xdr:nvCxnSpPr>
        <xdr:cNvPr id="56" name="直線矢印コネクタ 55"/>
        <xdr:cNvCxnSpPr/>
      </xdr:nvCxnSpPr>
      <xdr:spPr>
        <a:xfrm>
          <a:off x="10163175" y="7162801"/>
          <a:ext cx="24098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29</xdr:row>
      <xdr:rowOff>142877</xdr:rowOff>
    </xdr:from>
    <xdr:to>
      <xdr:col>14</xdr:col>
      <xdr:colOff>219075</xdr:colOff>
      <xdr:row>29</xdr:row>
      <xdr:rowOff>142877</xdr:rowOff>
    </xdr:to>
    <xdr:cxnSp macro="">
      <xdr:nvCxnSpPr>
        <xdr:cNvPr id="57" name="直線矢印コネクタ 56"/>
        <xdr:cNvCxnSpPr/>
      </xdr:nvCxnSpPr>
      <xdr:spPr>
        <a:xfrm>
          <a:off x="2524125" y="93821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29</xdr:row>
      <xdr:rowOff>142877</xdr:rowOff>
    </xdr:from>
    <xdr:to>
      <xdr:col>37</xdr:col>
      <xdr:colOff>219075</xdr:colOff>
      <xdr:row>29</xdr:row>
      <xdr:rowOff>142877</xdr:rowOff>
    </xdr:to>
    <xdr:cxnSp macro="">
      <xdr:nvCxnSpPr>
        <xdr:cNvPr id="58" name="直線矢印コネクタ 57"/>
        <xdr:cNvCxnSpPr/>
      </xdr:nvCxnSpPr>
      <xdr:spPr>
        <a:xfrm>
          <a:off x="10191750" y="93821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28</xdr:row>
      <xdr:rowOff>142877</xdr:rowOff>
    </xdr:from>
    <xdr:to>
      <xdr:col>14</xdr:col>
      <xdr:colOff>219075</xdr:colOff>
      <xdr:row>28</xdr:row>
      <xdr:rowOff>142877</xdr:rowOff>
    </xdr:to>
    <xdr:cxnSp macro="">
      <xdr:nvCxnSpPr>
        <xdr:cNvPr id="59" name="直線矢印コネクタ 58"/>
        <xdr:cNvCxnSpPr/>
      </xdr:nvCxnSpPr>
      <xdr:spPr>
        <a:xfrm>
          <a:off x="3095625" y="9629777"/>
          <a:ext cx="1790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32</xdr:row>
      <xdr:rowOff>142877</xdr:rowOff>
    </xdr:from>
    <xdr:to>
      <xdr:col>14</xdr:col>
      <xdr:colOff>219075</xdr:colOff>
      <xdr:row>32</xdr:row>
      <xdr:rowOff>142877</xdr:rowOff>
    </xdr:to>
    <xdr:cxnSp macro="">
      <xdr:nvCxnSpPr>
        <xdr:cNvPr id="60" name="直線矢印コネクタ 59"/>
        <xdr:cNvCxnSpPr/>
      </xdr:nvCxnSpPr>
      <xdr:spPr>
        <a:xfrm>
          <a:off x="3362325" y="10372727"/>
          <a:ext cx="1524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35</xdr:row>
      <xdr:rowOff>142877</xdr:rowOff>
    </xdr:from>
    <xdr:to>
      <xdr:col>14</xdr:col>
      <xdr:colOff>219075</xdr:colOff>
      <xdr:row>35</xdr:row>
      <xdr:rowOff>142877</xdr:rowOff>
    </xdr:to>
    <xdr:cxnSp macro="">
      <xdr:nvCxnSpPr>
        <xdr:cNvPr id="61" name="直線矢印コネクタ 60"/>
        <xdr:cNvCxnSpPr/>
      </xdr:nvCxnSpPr>
      <xdr:spPr>
        <a:xfrm>
          <a:off x="2867025" y="11115677"/>
          <a:ext cx="2019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190500</xdr:colOff>
      <xdr:row>29</xdr:row>
      <xdr:rowOff>142877</xdr:rowOff>
    </xdr:from>
    <xdr:to>
      <xdr:col>37</xdr:col>
      <xdr:colOff>219075</xdr:colOff>
      <xdr:row>29</xdr:row>
      <xdr:rowOff>142877</xdr:rowOff>
    </xdr:to>
    <xdr:cxnSp macro="">
      <xdr:nvCxnSpPr>
        <xdr:cNvPr id="62" name="直線矢印コネクタ 61"/>
        <xdr:cNvCxnSpPr/>
      </xdr:nvCxnSpPr>
      <xdr:spPr>
        <a:xfrm>
          <a:off x="10191750" y="93821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95250</xdr:colOff>
      <xdr:row>28</xdr:row>
      <xdr:rowOff>142877</xdr:rowOff>
    </xdr:from>
    <xdr:to>
      <xdr:col>37</xdr:col>
      <xdr:colOff>219075</xdr:colOff>
      <xdr:row>28</xdr:row>
      <xdr:rowOff>142877</xdr:rowOff>
    </xdr:to>
    <xdr:cxnSp macro="">
      <xdr:nvCxnSpPr>
        <xdr:cNvPr id="63" name="直線矢印コネクタ 62"/>
        <xdr:cNvCxnSpPr/>
      </xdr:nvCxnSpPr>
      <xdr:spPr>
        <a:xfrm>
          <a:off x="10763250" y="9629777"/>
          <a:ext cx="1790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32</xdr:row>
      <xdr:rowOff>142877</xdr:rowOff>
    </xdr:from>
    <xdr:to>
      <xdr:col>37</xdr:col>
      <xdr:colOff>219075</xdr:colOff>
      <xdr:row>32</xdr:row>
      <xdr:rowOff>142877</xdr:rowOff>
    </xdr:to>
    <xdr:cxnSp macro="">
      <xdr:nvCxnSpPr>
        <xdr:cNvPr id="64" name="直線矢印コネクタ 63"/>
        <xdr:cNvCxnSpPr/>
      </xdr:nvCxnSpPr>
      <xdr:spPr>
        <a:xfrm>
          <a:off x="11029950" y="10372727"/>
          <a:ext cx="1524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200025</xdr:colOff>
      <xdr:row>35</xdr:row>
      <xdr:rowOff>142877</xdr:rowOff>
    </xdr:from>
    <xdr:to>
      <xdr:col>37</xdr:col>
      <xdr:colOff>219075</xdr:colOff>
      <xdr:row>35</xdr:row>
      <xdr:rowOff>142877</xdr:rowOff>
    </xdr:to>
    <xdr:cxnSp macro="">
      <xdr:nvCxnSpPr>
        <xdr:cNvPr id="65" name="直線矢印コネクタ 64"/>
        <xdr:cNvCxnSpPr/>
      </xdr:nvCxnSpPr>
      <xdr:spPr>
        <a:xfrm>
          <a:off x="10534650" y="11115677"/>
          <a:ext cx="2019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15</xdr:row>
      <xdr:rowOff>152401</xdr:rowOff>
    </xdr:from>
    <xdr:to>
      <xdr:col>14</xdr:col>
      <xdr:colOff>304800</xdr:colOff>
      <xdr:row>15</xdr:row>
      <xdr:rowOff>152401</xdr:rowOff>
    </xdr:to>
    <xdr:cxnSp macro="">
      <xdr:nvCxnSpPr>
        <xdr:cNvPr id="66" name="直線矢印コネクタ 65"/>
        <xdr:cNvCxnSpPr/>
      </xdr:nvCxnSpPr>
      <xdr:spPr>
        <a:xfrm>
          <a:off x="4067175" y="61722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171450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67" name="直線矢印コネクタ 66"/>
        <xdr:cNvCxnSpPr/>
      </xdr:nvCxnSpPr>
      <xdr:spPr>
        <a:xfrm>
          <a:off x="12506325" y="6172201"/>
          <a:ext cx="133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38100</xdr:colOff>
      <xdr:row>14</xdr:row>
      <xdr:rowOff>152401</xdr:rowOff>
    </xdr:from>
    <xdr:to>
      <xdr:col>37</xdr:col>
      <xdr:colOff>304800</xdr:colOff>
      <xdr:row>14</xdr:row>
      <xdr:rowOff>152401</xdr:rowOff>
    </xdr:to>
    <xdr:cxnSp macro="">
      <xdr:nvCxnSpPr>
        <xdr:cNvPr id="68" name="直線矢印コネクタ 67"/>
        <xdr:cNvCxnSpPr/>
      </xdr:nvCxnSpPr>
      <xdr:spPr>
        <a:xfrm>
          <a:off x="9705975" y="5924551"/>
          <a:ext cx="2933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66675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69" name="直線矢印コネクタ 68"/>
        <xdr:cNvCxnSpPr/>
      </xdr:nvCxnSpPr>
      <xdr:spPr>
        <a:xfrm>
          <a:off x="11734800" y="61722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66675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70" name="直線矢印コネクタ 69"/>
        <xdr:cNvCxnSpPr/>
      </xdr:nvCxnSpPr>
      <xdr:spPr>
        <a:xfrm>
          <a:off x="11734800" y="61722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66675</xdr:colOff>
      <xdr:row>15</xdr:row>
      <xdr:rowOff>152401</xdr:rowOff>
    </xdr:from>
    <xdr:to>
      <xdr:col>37</xdr:col>
      <xdr:colOff>304800</xdr:colOff>
      <xdr:row>15</xdr:row>
      <xdr:rowOff>152401</xdr:rowOff>
    </xdr:to>
    <xdr:cxnSp macro="">
      <xdr:nvCxnSpPr>
        <xdr:cNvPr id="71" name="直線矢印コネクタ 70"/>
        <xdr:cNvCxnSpPr/>
      </xdr:nvCxnSpPr>
      <xdr:spPr>
        <a:xfrm>
          <a:off x="11734800" y="6172201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285750</xdr:colOff>
      <xdr:row>0</xdr:row>
      <xdr:rowOff>0</xdr:rowOff>
    </xdr:from>
    <xdr:to>
      <xdr:col>45</xdr:col>
      <xdr:colOff>309547</xdr:colOff>
      <xdr:row>2</xdr:row>
      <xdr:rowOff>176385</xdr:rowOff>
    </xdr:to>
    <xdr:pic>
      <xdr:nvPicPr>
        <xdr:cNvPr id="72" name="図 7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87375" y="0"/>
          <a:ext cx="2024047" cy="1243185"/>
        </a:xfrm>
        <a:prstGeom prst="rect">
          <a:avLst/>
        </a:prstGeom>
      </xdr:spPr>
    </xdr:pic>
    <xdr:clientData/>
  </xdr:twoCellAnchor>
  <xdr:twoCellAnchor>
    <xdr:from>
      <xdr:col>30</xdr:col>
      <xdr:colOff>190500</xdr:colOff>
      <xdr:row>25</xdr:row>
      <xdr:rowOff>142877</xdr:rowOff>
    </xdr:from>
    <xdr:to>
      <xdr:col>37</xdr:col>
      <xdr:colOff>219075</xdr:colOff>
      <xdr:row>25</xdr:row>
      <xdr:rowOff>142877</xdr:rowOff>
    </xdr:to>
    <xdr:cxnSp macro="">
      <xdr:nvCxnSpPr>
        <xdr:cNvPr id="73" name="直線矢印コネクタ 72"/>
        <xdr:cNvCxnSpPr/>
      </xdr:nvCxnSpPr>
      <xdr:spPr>
        <a:xfrm>
          <a:off x="2524125" y="7896227"/>
          <a:ext cx="2362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298173</xdr:colOff>
      <xdr:row>7</xdr:row>
      <xdr:rowOff>74542</xdr:rowOff>
    </xdr:from>
    <xdr:to>
      <xdr:col>27</xdr:col>
      <xdr:colOff>270012</xdr:colOff>
      <xdr:row>9</xdr:row>
      <xdr:rowOff>67505</xdr:rowOff>
    </xdr:to>
    <xdr:sp macro="" textlink="">
      <xdr:nvSpPr>
        <xdr:cNvPr id="3" name="正方形/長方形 2"/>
        <xdr:cNvSpPr/>
      </xdr:nvSpPr>
      <xdr:spPr>
        <a:xfrm rot="778227">
          <a:off x="8158369" y="1714499"/>
          <a:ext cx="1752600" cy="589310"/>
        </a:xfrm>
        <a:prstGeom prst="rect">
          <a:avLst/>
        </a:prstGeom>
        <a:ln w="571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　</a:t>
          </a:r>
          <a:r>
            <a:rPr kumimoji="1" lang="ja-JP" altLang="en-US" sz="28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記入例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281883</xdr:colOff>
      <xdr:row>7</xdr:row>
      <xdr:rowOff>28271</xdr:rowOff>
    </xdr:from>
    <xdr:to>
      <xdr:col>28</xdr:col>
      <xdr:colOff>253722</xdr:colOff>
      <xdr:row>9</xdr:row>
      <xdr:rowOff>21233</xdr:rowOff>
    </xdr:to>
    <xdr:sp macro="" textlink="">
      <xdr:nvSpPr>
        <xdr:cNvPr id="4" name="正方形/長方形 3"/>
        <xdr:cNvSpPr/>
      </xdr:nvSpPr>
      <xdr:spPr>
        <a:xfrm rot="778227">
          <a:off x="8498231" y="1568836"/>
          <a:ext cx="1752600" cy="589310"/>
        </a:xfrm>
        <a:prstGeom prst="rect">
          <a:avLst/>
        </a:prstGeom>
        <a:ln w="571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　</a:t>
          </a:r>
          <a:r>
            <a:rPr kumimoji="1" lang="ja-JP" altLang="en-US" sz="28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9</xdr:row>
      <xdr:rowOff>200025</xdr:rowOff>
    </xdr:from>
    <xdr:to>
      <xdr:col>19</xdr:col>
      <xdr:colOff>276225</xdr:colOff>
      <xdr:row>10</xdr:row>
      <xdr:rowOff>409575</xdr:rowOff>
    </xdr:to>
    <xdr:grpSp>
      <xdr:nvGrpSpPr>
        <xdr:cNvPr id="5" name="Group 4"/>
        <xdr:cNvGrpSpPr>
          <a:grpSpLocks/>
        </xdr:cNvGrpSpPr>
      </xdr:nvGrpSpPr>
      <xdr:grpSpPr bwMode="auto">
        <a:xfrm rot="461657">
          <a:off x="11238139" y="3765096"/>
          <a:ext cx="3475265" cy="740229"/>
          <a:chOff x="7104" y="3055"/>
          <a:chExt cx="3161" cy="1149"/>
        </a:xfrm>
      </xdr:grpSpPr>
      <xdr:sp macro="" textlink="">
        <xdr:nvSpPr>
          <xdr:cNvPr id="6" name="Rectangle 6"/>
          <xdr:cNvSpPr>
            <a:spLocks noChangeArrowheads="1"/>
          </xdr:cNvSpPr>
        </xdr:nvSpPr>
        <xdr:spPr bwMode="auto">
          <a:xfrm rot="-864607">
            <a:off x="7104" y="3055"/>
            <a:ext cx="3161" cy="1149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游明朝"/>
                <a:ea typeface="游明朝"/>
              </a:rPr>
              <a:t> </a:t>
            </a:r>
          </a:p>
        </xdr:txBody>
      </xdr:sp>
      <xdr:sp macro="" textlink="">
        <xdr:nvSpPr>
          <xdr:cNvPr id="7" name="WordArt 5"/>
          <xdr:cNvSpPr>
            <a:spLocks noChangeArrowheads="1" noChangeShapeType="1" noTextEdit="1"/>
          </xdr:cNvSpPr>
        </xdr:nvSpPr>
        <xdr:spPr bwMode="auto">
          <a:xfrm rot="-897729">
            <a:off x="7474" y="3263"/>
            <a:ext cx="2300" cy="74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>
                  <a:outerShdw dist="35921" dir="2700000" algn="ctr" rotWithShape="0">
                    <a:srgbClr val="808080">
                      <a:alpha val="80000"/>
                    </a:srgbClr>
                  </a:outerShdw>
                </a:effectLst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記入例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41</xdr:row>
      <xdr:rowOff>47625</xdr:rowOff>
    </xdr:from>
    <xdr:to>
      <xdr:col>34</xdr:col>
      <xdr:colOff>19050</xdr:colOff>
      <xdr:row>52</xdr:row>
      <xdr:rowOff>123825</xdr:rowOff>
    </xdr:to>
    <xdr:sp macro="" textlink="">
      <xdr:nvSpPr>
        <xdr:cNvPr id="34" name="正方形/長方形 33"/>
        <xdr:cNvSpPr/>
      </xdr:nvSpPr>
      <xdr:spPr>
        <a:xfrm>
          <a:off x="4200525" y="8953500"/>
          <a:ext cx="4324350" cy="2381250"/>
        </a:xfrm>
        <a:prstGeom prst="rect">
          <a:avLst/>
        </a:prstGeom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ご利用にあたって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 b="1"/>
            <a:t>＜食堂について＞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（１）食堂での食事時間　　　　　　（２）野外炊飯の食材受け取り時間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①朝食　　７：３０～　８：１５　　　　　①朝食　　６：３０～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②昼食　１２：００～１３：００　　　　　②昼食　１０：３０～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③夕食　１７：３０～１８：１５　　　　　③夕食　１５：３０～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＜入浴について＞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・入浴時間　１８：１５～２２：００（シャワーは要相談）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・団体数が多い時は、時間調整します。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＜用具数は以下の数を書いてください＞</a:t>
          </a:r>
          <a:endParaRPr kumimoji="1" lang="en-US" altLang="ja-JP" sz="1000" b="1"/>
        </a:p>
        <a:p>
          <a:pPr algn="l">
            <a:lnSpc>
              <a:spcPts val="1200"/>
            </a:lnSpc>
          </a:pPr>
          <a:r>
            <a:rPr kumimoji="1" lang="ja-JP" altLang="en-US" sz="1000" b="1"/>
            <a:t>いかだ→艇数　　　野外炊飯・ボンファイヤー→班数　　　テント→張数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ja-JP" altLang="en-US" sz="1000" b="1"/>
            <a:t>それ以外→使用する（クラフトは作成する）個数</a:t>
          </a:r>
        </a:p>
      </xdr:txBody>
    </xdr:sp>
    <xdr:clientData/>
  </xdr:twoCellAnchor>
  <xdr:twoCellAnchor>
    <xdr:from>
      <xdr:col>17</xdr:col>
      <xdr:colOff>333375</xdr:colOff>
      <xdr:row>10</xdr:row>
      <xdr:rowOff>123825</xdr:rowOff>
    </xdr:from>
    <xdr:to>
      <xdr:col>25</xdr:col>
      <xdr:colOff>152400</xdr:colOff>
      <xdr:row>13</xdr:row>
      <xdr:rowOff>9525</xdr:rowOff>
    </xdr:to>
    <xdr:sp macro="" textlink="">
      <xdr:nvSpPr>
        <xdr:cNvPr id="35" name="四角形吹き出し 34"/>
        <xdr:cNvSpPr/>
      </xdr:nvSpPr>
      <xdr:spPr>
        <a:xfrm>
          <a:off x="333375" y="2609850"/>
          <a:ext cx="3857625" cy="514350"/>
        </a:xfrm>
        <a:prstGeom prst="wedgeRectCallout">
          <a:avLst>
            <a:gd name="adj1" fmla="val 60772"/>
            <a:gd name="adj2" fmla="val 9351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いかだ４艇組んで４回出航の時→「いかだづくり４」と記入</a:t>
          </a:r>
          <a:endParaRPr kumimoji="1" lang="en-US" altLang="ja-JP" sz="1000"/>
        </a:p>
        <a:p>
          <a:pPr algn="l"/>
          <a:r>
            <a:rPr kumimoji="1" lang="ja-JP" altLang="en-US" sz="1000"/>
            <a:t>いかだ２艇組んで４回出航の時→「いかだづくり２</a:t>
          </a:r>
          <a:r>
            <a:rPr kumimoji="1" lang="en-US" altLang="ja-JP" sz="1000"/>
            <a:t>×</a:t>
          </a:r>
          <a:r>
            <a:rPr kumimoji="1" lang="ja-JP" altLang="en-US" sz="1000"/>
            <a:t>２」と記入</a:t>
          </a:r>
        </a:p>
      </xdr:txBody>
    </xdr:sp>
    <xdr:clientData/>
  </xdr:twoCellAnchor>
  <xdr:twoCellAnchor>
    <xdr:from>
      <xdr:col>18</xdr:col>
      <xdr:colOff>133350</xdr:colOff>
      <xdr:row>21</xdr:row>
      <xdr:rowOff>76200</xdr:rowOff>
    </xdr:from>
    <xdr:to>
      <xdr:col>25</xdr:col>
      <xdr:colOff>85725</xdr:colOff>
      <xdr:row>23</xdr:row>
      <xdr:rowOff>171450</xdr:rowOff>
    </xdr:to>
    <xdr:sp macro="" textlink="">
      <xdr:nvSpPr>
        <xdr:cNvPr id="36" name="四角形吹き出し 35"/>
        <xdr:cNvSpPr/>
      </xdr:nvSpPr>
      <xdr:spPr>
        <a:xfrm>
          <a:off x="628650" y="4867275"/>
          <a:ext cx="3495675" cy="514350"/>
        </a:xfrm>
        <a:prstGeom prst="wedgeRectCallout">
          <a:avLst>
            <a:gd name="adj1" fmla="val -12203"/>
            <a:gd name="adj2" fmla="val -67592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必要な用具の個数を数字で書いてください。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上記は、ビバークセットが３１個必要という意味です</a:t>
          </a:r>
        </a:p>
      </xdr:txBody>
    </xdr:sp>
    <xdr:clientData/>
  </xdr:twoCellAnchor>
  <xdr:twoCellAnchor>
    <xdr:from>
      <xdr:col>22</xdr:col>
      <xdr:colOff>9525</xdr:colOff>
      <xdr:row>26</xdr:row>
      <xdr:rowOff>9525</xdr:rowOff>
    </xdr:from>
    <xdr:to>
      <xdr:col>26</xdr:col>
      <xdr:colOff>76200</xdr:colOff>
      <xdr:row>30</xdr:row>
      <xdr:rowOff>38101</xdr:rowOff>
    </xdr:to>
    <xdr:sp macro="" textlink="">
      <xdr:nvSpPr>
        <xdr:cNvPr id="41" name="四角形吹き出し 40"/>
        <xdr:cNvSpPr/>
      </xdr:nvSpPr>
      <xdr:spPr>
        <a:xfrm>
          <a:off x="2705100" y="5848350"/>
          <a:ext cx="1571625" cy="866776"/>
        </a:xfrm>
        <a:prstGeom prst="wedgeRectCallout">
          <a:avLst>
            <a:gd name="adj1" fmla="val -46495"/>
            <a:gd name="adj2" fmla="val -6089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入浴は、「時刻のみ」記入してください。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場所は一任でお願いします。</a:t>
          </a:r>
          <a:endParaRPr kumimoji="1" lang="en-US" altLang="ja-JP" sz="1000"/>
        </a:p>
      </xdr:txBody>
    </xdr:sp>
    <xdr:clientData/>
  </xdr:twoCellAnchor>
  <xdr:twoCellAnchor>
    <xdr:from>
      <xdr:col>22</xdr:col>
      <xdr:colOff>133350</xdr:colOff>
      <xdr:row>37</xdr:row>
      <xdr:rowOff>76200</xdr:rowOff>
    </xdr:from>
    <xdr:to>
      <xdr:col>29</xdr:col>
      <xdr:colOff>38100</xdr:colOff>
      <xdr:row>40</xdr:row>
      <xdr:rowOff>200025</xdr:rowOff>
    </xdr:to>
    <xdr:sp macro="" textlink="">
      <xdr:nvSpPr>
        <xdr:cNvPr id="42" name="四角形吹き出し 41"/>
        <xdr:cNvSpPr/>
      </xdr:nvSpPr>
      <xdr:spPr>
        <a:xfrm>
          <a:off x="2828925" y="8143875"/>
          <a:ext cx="2905125" cy="752475"/>
        </a:xfrm>
        <a:prstGeom prst="wedgeRectCallout">
          <a:avLst>
            <a:gd name="adj1" fmla="val -54169"/>
            <a:gd name="adj2" fmla="val 7045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場所にこだわりがない場合は、「場所は一任」を</a:t>
          </a:r>
          <a:endParaRPr kumimoji="1" lang="en-US" altLang="ja-JP" sz="1000"/>
        </a:p>
        <a:p>
          <a:pPr algn="l"/>
          <a:r>
            <a:rPr kumimoji="1" lang="ja-JP" altLang="en-US" sz="1000"/>
            <a:t>選んでください。</a:t>
          </a:r>
        </a:p>
      </xdr:txBody>
    </xdr:sp>
    <xdr:clientData/>
  </xdr:twoCellAnchor>
  <xdr:twoCellAnchor>
    <xdr:from>
      <xdr:col>30</xdr:col>
      <xdr:colOff>8526</xdr:colOff>
      <xdr:row>36</xdr:row>
      <xdr:rowOff>27363</xdr:rowOff>
    </xdr:from>
    <xdr:to>
      <xdr:col>33</xdr:col>
      <xdr:colOff>466725</xdr:colOff>
      <xdr:row>39</xdr:row>
      <xdr:rowOff>157895</xdr:rowOff>
    </xdr:to>
    <xdr:grpSp>
      <xdr:nvGrpSpPr>
        <xdr:cNvPr id="43" name="グループ化 42"/>
        <xdr:cNvGrpSpPr/>
      </xdr:nvGrpSpPr>
      <xdr:grpSpPr>
        <a:xfrm>
          <a:off x="14877051" y="7885488"/>
          <a:ext cx="1991724" cy="759182"/>
          <a:chOff x="6247401" y="8133138"/>
          <a:chExt cx="1991724" cy="759182"/>
        </a:xfrm>
      </xdr:grpSpPr>
      <xdr:sp macro="" textlink="">
        <xdr:nvSpPr>
          <xdr:cNvPr id="48" name="フローチャート: 処理 47"/>
          <xdr:cNvSpPr/>
        </xdr:nvSpPr>
        <xdr:spPr>
          <a:xfrm rot="20706488">
            <a:off x="6343650" y="8153399"/>
            <a:ext cx="1895475" cy="704850"/>
          </a:xfrm>
          <a:prstGeom prst="flowChartProcess">
            <a:avLst/>
          </a:prstGeom>
          <a:ln w="57150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49" name="正方形/長方形 48"/>
          <xdr:cNvSpPr/>
        </xdr:nvSpPr>
        <xdr:spPr>
          <a:xfrm rot="20678846">
            <a:off x="6247401" y="8133138"/>
            <a:ext cx="1978485" cy="759182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4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記入例</a:t>
            </a:r>
          </a:p>
        </xdr:txBody>
      </xdr:sp>
    </xdr:grpSp>
    <xdr:clientData/>
  </xdr:twoCellAnchor>
  <xdr:twoCellAnchor>
    <xdr:from>
      <xdr:col>18</xdr:col>
      <xdr:colOff>428625</xdr:colOff>
      <xdr:row>54</xdr:row>
      <xdr:rowOff>38100</xdr:rowOff>
    </xdr:from>
    <xdr:to>
      <xdr:col>24</xdr:col>
      <xdr:colOff>314325</xdr:colOff>
      <xdr:row>55</xdr:row>
      <xdr:rowOff>171450</xdr:rowOff>
    </xdr:to>
    <xdr:sp macro="" textlink="">
      <xdr:nvSpPr>
        <xdr:cNvPr id="50" name="四角形吹き出し 49"/>
        <xdr:cNvSpPr/>
      </xdr:nvSpPr>
      <xdr:spPr>
        <a:xfrm>
          <a:off x="923925" y="11668125"/>
          <a:ext cx="3076575" cy="342900"/>
        </a:xfrm>
        <a:prstGeom prst="wedgeRectCallout">
          <a:avLst>
            <a:gd name="adj1" fmla="val 54028"/>
            <a:gd name="adj2" fmla="val -2499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記入が終わったら、チェックで確認をお願いします</a:t>
          </a:r>
        </a:p>
      </xdr:txBody>
    </xdr:sp>
    <xdr:clientData/>
  </xdr:twoCellAnchor>
  <xdr:twoCellAnchor>
    <xdr:from>
      <xdr:col>17</xdr:col>
      <xdr:colOff>238125</xdr:colOff>
      <xdr:row>45</xdr:row>
      <xdr:rowOff>152399</xdr:rowOff>
    </xdr:from>
    <xdr:to>
      <xdr:col>25</xdr:col>
      <xdr:colOff>85725</xdr:colOff>
      <xdr:row>53</xdr:row>
      <xdr:rowOff>133350</xdr:rowOff>
    </xdr:to>
    <xdr:sp macro="" textlink="">
      <xdr:nvSpPr>
        <xdr:cNvPr id="51" name="角丸四角形 50"/>
        <xdr:cNvSpPr/>
      </xdr:nvSpPr>
      <xdr:spPr>
        <a:xfrm>
          <a:off x="238125" y="9896474"/>
          <a:ext cx="3886200" cy="165735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１．時刻や場所などは、わかる範囲で記入してください。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相談にも応じます。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２．利用申請時と変更がある時</a:t>
          </a:r>
          <a:endParaRPr kumimoji="1" lang="en-US" altLang="ja-JP" sz="1100"/>
        </a:p>
        <a:p>
          <a:pPr algn="l"/>
          <a:r>
            <a:rPr kumimoji="1" lang="ja-JP" altLang="en-US" sz="1100"/>
            <a:t>　①いかだ・カヌーと宿泊形態の変更はできません。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②変更があった場合、電話等ですぐにお知らせください。</a:t>
          </a:r>
        </a:p>
      </xdr:txBody>
    </xdr:sp>
    <xdr:clientData/>
  </xdr:twoCellAnchor>
  <xdr:twoCellAnchor>
    <xdr:from>
      <xdr:col>8</xdr:col>
      <xdr:colOff>95250</xdr:colOff>
      <xdr:row>41</xdr:row>
      <xdr:rowOff>66675</xdr:rowOff>
    </xdr:from>
    <xdr:to>
      <xdr:col>16</xdr:col>
      <xdr:colOff>600075</xdr:colOff>
      <xdr:row>52</xdr:row>
      <xdr:rowOff>142875</xdr:rowOff>
    </xdr:to>
    <xdr:sp macro="" textlink="">
      <xdr:nvSpPr>
        <xdr:cNvPr id="52" name="正方形/長方形 51"/>
        <xdr:cNvSpPr/>
      </xdr:nvSpPr>
      <xdr:spPr>
        <a:xfrm>
          <a:off x="4133850" y="8972550"/>
          <a:ext cx="4343400" cy="2381250"/>
        </a:xfrm>
        <a:prstGeom prst="rect">
          <a:avLst/>
        </a:prstGeom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ご利用にあたって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 b="1"/>
            <a:t>＜食堂について＞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（１）食堂での食事時間　　　　　　（２）野外炊飯の食材受け取り時間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①朝食　　７：３０～　８：１５　　　　　①朝食　　６：３０～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②昼食　１２：００～１３：００　　　　　②昼食　１０：３０～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③夕食　１７：３０～１８：１５　　　　　③夕食　１５：３０～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＜入浴について＞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・入浴時間　１８：４５～２２：００（シャワーは要相談）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・団体数が多い時は、時間調整します。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＜用具数は以下の数を書いてください＞</a:t>
          </a:r>
          <a:endParaRPr kumimoji="1" lang="en-US" altLang="ja-JP" sz="1000" b="1"/>
        </a:p>
        <a:p>
          <a:pPr algn="l">
            <a:lnSpc>
              <a:spcPts val="1200"/>
            </a:lnSpc>
          </a:pPr>
          <a:r>
            <a:rPr kumimoji="1" lang="ja-JP" altLang="en-US" sz="1000" b="1"/>
            <a:t>いかだ→艇数　　　野外炊飯・ボンファイヤー→班数　　　テント→張数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ja-JP" altLang="en-US" sz="1000" b="1"/>
            <a:t>それ以外→使用する（クラフトは作成する）個数</a:t>
          </a:r>
        </a:p>
      </xdr:txBody>
    </xdr:sp>
    <xdr:clientData/>
  </xdr:twoCellAnchor>
  <xdr:twoCellAnchor>
    <xdr:from>
      <xdr:col>8</xdr:col>
      <xdr:colOff>95250</xdr:colOff>
      <xdr:row>99</xdr:row>
      <xdr:rowOff>76200</xdr:rowOff>
    </xdr:from>
    <xdr:to>
      <xdr:col>16</xdr:col>
      <xdr:colOff>600075</xdr:colOff>
      <xdr:row>110</xdr:row>
      <xdr:rowOff>152400</xdr:rowOff>
    </xdr:to>
    <xdr:sp macro="" textlink="">
      <xdr:nvSpPr>
        <xdr:cNvPr id="54" name="正方形/長方形 53"/>
        <xdr:cNvSpPr/>
      </xdr:nvSpPr>
      <xdr:spPr>
        <a:xfrm>
          <a:off x="4133850" y="21516975"/>
          <a:ext cx="4343400" cy="2381250"/>
        </a:xfrm>
        <a:prstGeom prst="rect">
          <a:avLst/>
        </a:prstGeom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ご利用にあたって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 b="1"/>
            <a:t>＜食堂について＞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（１）食堂での食事時間　　　　　　（２）野外炊飯の食材受け取り時間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①朝食　　７：３０～　８：１５　　　　　①朝食　　６：３０～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②昼食　１２：００～１３：００　　　　　②昼食　１０：３０～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③夕食　１７：３０～１８：１５　　　　　③夕食　１５：３０～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＜入浴について＞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・入浴時間　１８：４５～２２：００（シャワーは要相談）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・団体数が多い時は、時間調整します。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＜用具数は以下の数を書いてください＞</a:t>
          </a:r>
          <a:endParaRPr kumimoji="1" lang="en-US" altLang="ja-JP" sz="1000" b="1"/>
        </a:p>
        <a:p>
          <a:pPr algn="l">
            <a:lnSpc>
              <a:spcPts val="1200"/>
            </a:lnSpc>
          </a:pPr>
          <a:r>
            <a:rPr kumimoji="1" lang="ja-JP" altLang="en-US" sz="1000" b="1"/>
            <a:t>いかだ→艇数　　　野外炊飯・ボンファイヤー→班数　　　テント→張数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ja-JP" altLang="en-US" sz="1000" b="1"/>
            <a:t>それ以外→使用する（クラフトは作成する）個数</a:t>
          </a:r>
        </a:p>
      </xdr:txBody>
    </xdr:sp>
    <xdr:clientData/>
  </xdr:twoCellAnchor>
  <xdr:twoCellAnchor>
    <xdr:from>
      <xdr:col>26</xdr:col>
      <xdr:colOff>0</xdr:colOff>
      <xdr:row>99</xdr:row>
      <xdr:rowOff>47625</xdr:rowOff>
    </xdr:from>
    <xdr:to>
      <xdr:col>34</xdr:col>
      <xdr:colOff>19050</xdr:colOff>
      <xdr:row>110</xdr:row>
      <xdr:rowOff>123825</xdr:rowOff>
    </xdr:to>
    <xdr:sp macro="" textlink="">
      <xdr:nvSpPr>
        <xdr:cNvPr id="55" name="正方形/長方形 54"/>
        <xdr:cNvSpPr/>
      </xdr:nvSpPr>
      <xdr:spPr>
        <a:xfrm>
          <a:off x="12725400" y="8953500"/>
          <a:ext cx="4343400" cy="2381250"/>
        </a:xfrm>
        <a:prstGeom prst="rect">
          <a:avLst/>
        </a:prstGeom>
        <a:ln w="317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ご利用にあたって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 b="1"/>
            <a:t>＜食堂について＞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（１）食堂での食事時間　　　　　　（２）野外炊飯の食材受け取り時間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①朝食　　７：３０～　８：１５　　　　　①朝食　　６：３０～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②昼食　１２：００～１３：００　　　　　②昼食　１０：３０～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　　③夕食　１７：３０～１８：１５　　　　　③夕食　１５：３０～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＜入浴について＞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・入浴時間　１８：１５～２２：００（シャワーは要相談）</a:t>
          </a:r>
          <a:endParaRPr kumimoji="1" lang="en-US" altLang="ja-JP" sz="1000" b="1"/>
        </a:p>
        <a:p>
          <a:pPr algn="l"/>
          <a:r>
            <a:rPr kumimoji="1" lang="ja-JP" altLang="en-US" sz="1000" b="1"/>
            <a:t>・団体数が多い時は、時間調整します。</a:t>
          </a:r>
          <a:endParaRPr kumimoji="1" lang="en-US" altLang="ja-JP" sz="1000" b="1"/>
        </a:p>
        <a:p>
          <a:pPr algn="l"/>
          <a:r>
            <a:rPr kumimoji="1" lang="ja-JP" altLang="en-US" sz="1000" b="1"/>
            <a:t>＜用具数は以下の数を書いてください＞</a:t>
          </a:r>
          <a:endParaRPr kumimoji="1" lang="en-US" altLang="ja-JP" sz="1000" b="1"/>
        </a:p>
        <a:p>
          <a:pPr algn="l">
            <a:lnSpc>
              <a:spcPts val="1200"/>
            </a:lnSpc>
          </a:pPr>
          <a:r>
            <a:rPr kumimoji="1" lang="ja-JP" altLang="en-US" sz="1000" b="1"/>
            <a:t>いかだ→艇数　　　野外炊飯・ボンファイヤー→班数　　　テント→張数</a:t>
          </a:r>
          <a:endParaRPr kumimoji="1" lang="en-US" altLang="ja-JP" sz="1000" b="1"/>
        </a:p>
        <a:p>
          <a:pPr algn="l">
            <a:lnSpc>
              <a:spcPts val="1100"/>
            </a:lnSpc>
          </a:pPr>
          <a:r>
            <a:rPr kumimoji="1" lang="ja-JP" altLang="en-US" sz="1000" b="1"/>
            <a:t>それ以外→使用する（クラフトは作成する）個数</a:t>
          </a:r>
        </a:p>
      </xdr:txBody>
    </xdr:sp>
    <xdr:clientData/>
  </xdr:twoCellAnchor>
  <xdr:twoCellAnchor>
    <xdr:from>
      <xdr:col>17</xdr:col>
      <xdr:colOff>333375</xdr:colOff>
      <xdr:row>68</xdr:row>
      <xdr:rowOff>123825</xdr:rowOff>
    </xdr:from>
    <xdr:to>
      <xdr:col>25</xdr:col>
      <xdr:colOff>152400</xdr:colOff>
      <xdr:row>71</xdr:row>
      <xdr:rowOff>9525</xdr:rowOff>
    </xdr:to>
    <xdr:sp macro="" textlink="">
      <xdr:nvSpPr>
        <xdr:cNvPr id="56" name="四角形吹き出し 55"/>
        <xdr:cNvSpPr/>
      </xdr:nvSpPr>
      <xdr:spPr>
        <a:xfrm>
          <a:off x="8858250" y="2609850"/>
          <a:ext cx="3857625" cy="514350"/>
        </a:xfrm>
        <a:prstGeom prst="wedgeRectCallout">
          <a:avLst>
            <a:gd name="adj1" fmla="val 60772"/>
            <a:gd name="adj2" fmla="val 9351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いかだ４艇組んで４回出航の時→「いかだづくり４」と記入</a:t>
          </a:r>
          <a:endParaRPr kumimoji="1" lang="en-US" altLang="ja-JP" sz="1000"/>
        </a:p>
        <a:p>
          <a:pPr algn="l"/>
          <a:r>
            <a:rPr kumimoji="1" lang="ja-JP" altLang="en-US" sz="1000"/>
            <a:t>いかだ２艇組んで４回出航の時→「いかだづくり２</a:t>
          </a:r>
          <a:r>
            <a:rPr kumimoji="1" lang="en-US" altLang="ja-JP" sz="1000"/>
            <a:t>×</a:t>
          </a:r>
          <a:r>
            <a:rPr kumimoji="1" lang="ja-JP" altLang="en-US" sz="1000"/>
            <a:t>２」と記入</a:t>
          </a:r>
        </a:p>
      </xdr:txBody>
    </xdr:sp>
    <xdr:clientData/>
  </xdr:twoCellAnchor>
  <xdr:twoCellAnchor>
    <xdr:from>
      <xdr:col>18</xdr:col>
      <xdr:colOff>133350</xdr:colOff>
      <xdr:row>79</xdr:row>
      <xdr:rowOff>76200</xdr:rowOff>
    </xdr:from>
    <xdr:to>
      <xdr:col>25</xdr:col>
      <xdr:colOff>85725</xdr:colOff>
      <xdr:row>81</xdr:row>
      <xdr:rowOff>171450</xdr:rowOff>
    </xdr:to>
    <xdr:sp macro="" textlink="">
      <xdr:nvSpPr>
        <xdr:cNvPr id="57" name="四角形吹き出し 56"/>
        <xdr:cNvSpPr/>
      </xdr:nvSpPr>
      <xdr:spPr>
        <a:xfrm>
          <a:off x="9153525" y="4867275"/>
          <a:ext cx="3495675" cy="514350"/>
        </a:xfrm>
        <a:prstGeom prst="wedgeRectCallout">
          <a:avLst>
            <a:gd name="adj1" fmla="val -12203"/>
            <a:gd name="adj2" fmla="val -67592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必要な用具の個数を数字で書いてください。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上記は、ビバークセットが３１個必要という意味です</a:t>
          </a:r>
        </a:p>
      </xdr:txBody>
    </xdr:sp>
    <xdr:clientData/>
  </xdr:twoCellAnchor>
  <xdr:twoCellAnchor>
    <xdr:from>
      <xdr:col>22</xdr:col>
      <xdr:colOff>9525</xdr:colOff>
      <xdr:row>84</xdr:row>
      <xdr:rowOff>9525</xdr:rowOff>
    </xdr:from>
    <xdr:to>
      <xdr:col>26</xdr:col>
      <xdr:colOff>76200</xdr:colOff>
      <xdr:row>88</xdr:row>
      <xdr:rowOff>38101</xdr:rowOff>
    </xdr:to>
    <xdr:sp macro="" textlink="">
      <xdr:nvSpPr>
        <xdr:cNvPr id="58" name="四角形吹き出し 57"/>
        <xdr:cNvSpPr/>
      </xdr:nvSpPr>
      <xdr:spPr>
        <a:xfrm>
          <a:off x="11229975" y="5848350"/>
          <a:ext cx="1571625" cy="866776"/>
        </a:xfrm>
        <a:prstGeom prst="wedgeRectCallout">
          <a:avLst>
            <a:gd name="adj1" fmla="val -46495"/>
            <a:gd name="adj2" fmla="val -6089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入浴は、「時刻のみ」記入してください。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場所は一任でお願いします。</a:t>
          </a:r>
          <a:endParaRPr kumimoji="1" lang="en-US" altLang="ja-JP" sz="1000"/>
        </a:p>
      </xdr:txBody>
    </xdr:sp>
    <xdr:clientData/>
  </xdr:twoCellAnchor>
  <xdr:twoCellAnchor>
    <xdr:from>
      <xdr:col>22</xdr:col>
      <xdr:colOff>133350</xdr:colOff>
      <xdr:row>95</xdr:row>
      <xdr:rowOff>76200</xdr:rowOff>
    </xdr:from>
    <xdr:to>
      <xdr:col>29</xdr:col>
      <xdr:colOff>38100</xdr:colOff>
      <xdr:row>98</xdr:row>
      <xdr:rowOff>200025</xdr:rowOff>
    </xdr:to>
    <xdr:sp macro="" textlink="">
      <xdr:nvSpPr>
        <xdr:cNvPr id="59" name="四角形吹き出し 58"/>
        <xdr:cNvSpPr/>
      </xdr:nvSpPr>
      <xdr:spPr>
        <a:xfrm>
          <a:off x="11353800" y="8143875"/>
          <a:ext cx="2905125" cy="752475"/>
        </a:xfrm>
        <a:prstGeom prst="wedgeRectCallout">
          <a:avLst>
            <a:gd name="adj1" fmla="val -54169"/>
            <a:gd name="adj2" fmla="val 7045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場所にこだわりがない場合は、「場所は一任」を</a:t>
          </a:r>
          <a:endParaRPr kumimoji="1" lang="en-US" altLang="ja-JP" sz="1000"/>
        </a:p>
        <a:p>
          <a:pPr algn="l"/>
          <a:r>
            <a:rPr kumimoji="1" lang="ja-JP" altLang="en-US" sz="1000"/>
            <a:t>選んでください。</a:t>
          </a:r>
        </a:p>
      </xdr:txBody>
    </xdr:sp>
    <xdr:clientData/>
  </xdr:twoCellAnchor>
  <xdr:twoCellAnchor>
    <xdr:from>
      <xdr:col>30</xdr:col>
      <xdr:colOff>8526</xdr:colOff>
      <xdr:row>94</xdr:row>
      <xdr:rowOff>27363</xdr:rowOff>
    </xdr:from>
    <xdr:to>
      <xdr:col>33</xdr:col>
      <xdr:colOff>466725</xdr:colOff>
      <xdr:row>97</xdr:row>
      <xdr:rowOff>157895</xdr:rowOff>
    </xdr:to>
    <xdr:grpSp>
      <xdr:nvGrpSpPr>
        <xdr:cNvPr id="60" name="グループ化 59"/>
        <xdr:cNvGrpSpPr/>
      </xdr:nvGrpSpPr>
      <xdr:grpSpPr>
        <a:xfrm>
          <a:off x="14877051" y="20420388"/>
          <a:ext cx="1991724" cy="759182"/>
          <a:chOff x="6247401" y="8133138"/>
          <a:chExt cx="1991724" cy="759182"/>
        </a:xfrm>
      </xdr:grpSpPr>
      <xdr:sp macro="" textlink="">
        <xdr:nvSpPr>
          <xdr:cNvPr id="61" name="フローチャート: 処理 60"/>
          <xdr:cNvSpPr/>
        </xdr:nvSpPr>
        <xdr:spPr>
          <a:xfrm rot="20706488">
            <a:off x="6343650" y="8153399"/>
            <a:ext cx="1895475" cy="704850"/>
          </a:xfrm>
          <a:prstGeom prst="flowChartProcess">
            <a:avLst/>
          </a:prstGeom>
          <a:ln w="57150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62" name="正方形/長方形 61"/>
          <xdr:cNvSpPr/>
        </xdr:nvSpPr>
        <xdr:spPr>
          <a:xfrm rot="20678846">
            <a:off x="6247401" y="8133138"/>
            <a:ext cx="1978485" cy="759182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ja-JP" altLang="en-US" sz="4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記入例</a:t>
            </a:r>
          </a:p>
        </xdr:txBody>
      </xdr:sp>
    </xdr:grpSp>
    <xdr:clientData/>
  </xdr:twoCellAnchor>
  <xdr:twoCellAnchor>
    <xdr:from>
      <xdr:col>18</xdr:col>
      <xdr:colOff>428625</xdr:colOff>
      <xdr:row>112</xdr:row>
      <xdr:rowOff>38100</xdr:rowOff>
    </xdr:from>
    <xdr:to>
      <xdr:col>24</xdr:col>
      <xdr:colOff>314325</xdr:colOff>
      <xdr:row>113</xdr:row>
      <xdr:rowOff>171450</xdr:rowOff>
    </xdr:to>
    <xdr:sp macro="" textlink="">
      <xdr:nvSpPr>
        <xdr:cNvPr id="63" name="四角形吹き出し 62"/>
        <xdr:cNvSpPr/>
      </xdr:nvSpPr>
      <xdr:spPr>
        <a:xfrm>
          <a:off x="9448800" y="11668125"/>
          <a:ext cx="3076575" cy="342900"/>
        </a:xfrm>
        <a:prstGeom prst="wedgeRectCallout">
          <a:avLst>
            <a:gd name="adj1" fmla="val 54028"/>
            <a:gd name="adj2" fmla="val -2499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記入が終わったら、チェックで確認をお願いします</a:t>
          </a:r>
        </a:p>
      </xdr:txBody>
    </xdr:sp>
    <xdr:clientData/>
  </xdr:twoCellAnchor>
  <xdr:twoCellAnchor>
    <xdr:from>
      <xdr:col>17</xdr:col>
      <xdr:colOff>238125</xdr:colOff>
      <xdr:row>103</xdr:row>
      <xdr:rowOff>152399</xdr:rowOff>
    </xdr:from>
    <xdr:to>
      <xdr:col>25</xdr:col>
      <xdr:colOff>85725</xdr:colOff>
      <xdr:row>111</xdr:row>
      <xdr:rowOff>133350</xdr:rowOff>
    </xdr:to>
    <xdr:sp macro="" textlink="">
      <xdr:nvSpPr>
        <xdr:cNvPr id="64" name="角丸四角形 63"/>
        <xdr:cNvSpPr/>
      </xdr:nvSpPr>
      <xdr:spPr>
        <a:xfrm>
          <a:off x="8763000" y="9896474"/>
          <a:ext cx="3886200" cy="165735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１．時刻や場所などは、わかる範囲で記入してください。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相談にも応じます。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２．利用申請時と変更がある時</a:t>
          </a:r>
          <a:endParaRPr kumimoji="1" lang="en-US" altLang="ja-JP" sz="1100"/>
        </a:p>
        <a:p>
          <a:pPr algn="l"/>
          <a:r>
            <a:rPr kumimoji="1" lang="ja-JP" altLang="en-US" sz="1100"/>
            <a:t>　①いかだ・カヌーと宿泊形態の変更はできません。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②変更があった場合、電話等ですぐにお知らせください。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9" name="Rectangle 3"/>
        <xdr:cNvSpPr>
          <a:spLocks noChangeArrowheads="1"/>
        </xdr:cNvSpPr>
      </xdr:nvSpPr>
      <xdr:spPr bwMode="auto">
        <a:xfrm>
          <a:off x="104775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104775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20" name="Rectangle 3"/>
        <xdr:cNvSpPr>
          <a:spLocks noChangeArrowheads="1"/>
        </xdr:cNvSpPr>
      </xdr:nvSpPr>
      <xdr:spPr bwMode="auto">
        <a:xfrm>
          <a:off x="7772400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23" name="Rectangle 3"/>
        <xdr:cNvSpPr>
          <a:spLocks noChangeArrowheads="1"/>
        </xdr:cNvSpPr>
      </xdr:nvSpPr>
      <xdr:spPr bwMode="auto">
        <a:xfrm>
          <a:off x="7772400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7772400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7772400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10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14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15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18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19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20" name="Rectangle 3"/>
        <xdr:cNvSpPr>
          <a:spLocks noChangeArrowheads="1"/>
        </xdr:cNvSpPr>
      </xdr:nvSpPr>
      <xdr:spPr bwMode="auto">
        <a:xfrm>
          <a:off x="7772400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0</xdr:row>
      <xdr:rowOff>180976</xdr:rowOff>
    </xdr:from>
    <xdr:to>
      <xdr:col>28</xdr:col>
      <xdr:colOff>114300</xdr:colOff>
      <xdr:row>2</xdr:row>
      <xdr:rowOff>161926</xdr:rowOff>
    </xdr:to>
    <xdr:sp macro="" textlink="">
      <xdr:nvSpPr>
        <xdr:cNvPr id="21" name="Rectangle 3"/>
        <xdr:cNvSpPr>
          <a:spLocks noChangeArrowheads="1"/>
        </xdr:cNvSpPr>
      </xdr:nvSpPr>
      <xdr:spPr bwMode="auto">
        <a:xfrm>
          <a:off x="7772400" y="180976"/>
          <a:ext cx="1676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24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25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28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29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32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33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36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23</xdr:col>
      <xdr:colOff>104775</xdr:colOff>
      <xdr:row>84</xdr:row>
      <xdr:rowOff>180976</xdr:rowOff>
    </xdr:from>
    <xdr:to>
      <xdr:col>28</xdr:col>
      <xdr:colOff>114300</xdr:colOff>
      <xdr:row>86</xdr:row>
      <xdr:rowOff>161926</xdr:rowOff>
    </xdr:to>
    <xdr:sp macro="" textlink="">
      <xdr:nvSpPr>
        <xdr:cNvPr id="37" name="Rectangle 3"/>
        <xdr:cNvSpPr>
          <a:spLocks noChangeArrowheads="1"/>
        </xdr:cNvSpPr>
      </xdr:nvSpPr>
      <xdr:spPr bwMode="auto">
        <a:xfrm>
          <a:off x="7772400" y="19354801"/>
          <a:ext cx="1676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95250</xdr:rowOff>
    </xdr:from>
    <xdr:to>
      <xdr:col>22</xdr:col>
      <xdr:colOff>9525</xdr:colOff>
      <xdr:row>2</xdr:row>
      <xdr:rowOff>95250</xdr:rowOff>
    </xdr:to>
    <xdr:sp macro="" textlink="">
      <xdr:nvSpPr>
        <xdr:cNvPr id="28" name="Rectangle 4"/>
        <xdr:cNvSpPr>
          <a:spLocks noChangeArrowheads="1"/>
        </xdr:cNvSpPr>
      </xdr:nvSpPr>
      <xdr:spPr bwMode="auto">
        <a:xfrm>
          <a:off x="209550" y="95250"/>
          <a:ext cx="71342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中学生以下の宿泊団体のみ提出　〔自然体験学習を除く〕</a:t>
          </a:r>
        </a:p>
      </xdr:txBody>
    </xdr:sp>
    <xdr:clientData/>
  </xdr:twoCellAnchor>
  <xdr:twoCellAnchor>
    <xdr:from>
      <xdr:col>23</xdr:col>
      <xdr:colOff>209550</xdr:colOff>
      <xdr:row>0</xdr:row>
      <xdr:rowOff>95250</xdr:rowOff>
    </xdr:from>
    <xdr:to>
      <xdr:col>45</xdr:col>
      <xdr:colOff>9525</xdr:colOff>
      <xdr:row>2</xdr:row>
      <xdr:rowOff>95250</xdr:rowOff>
    </xdr:to>
    <xdr:sp macro="" textlink="">
      <xdr:nvSpPr>
        <xdr:cNvPr id="31" name="Rectangle 4"/>
        <xdr:cNvSpPr>
          <a:spLocks noChangeArrowheads="1"/>
        </xdr:cNvSpPr>
      </xdr:nvSpPr>
      <xdr:spPr bwMode="auto">
        <a:xfrm>
          <a:off x="209550" y="95250"/>
          <a:ext cx="71342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中学生以下の宿泊団体のみ提出　〔自然体験学習を除く〕</a:t>
          </a:r>
        </a:p>
      </xdr:txBody>
    </xdr:sp>
    <xdr:clientData/>
  </xdr:twoCellAnchor>
  <xdr:twoCellAnchor>
    <xdr:from>
      <xdr:col>40</xdr:col>
      <xdr:colOff>38099</xdr:colOff>
      <xdr:row>3</xdr:row>
      <xdr:rowOff>295275</xdr:rowOff>
    </xdr:from>
    <xdr:to>
      <xdr:col>45</xdr:col>
      <xdr:colOff>209549</xdr:colOff>
      <xdr:row>5</xdr:row>
      <xdr:rowOff>247650</xdr:rowOff>
    </xdr:to>
    <xdr:sp macro="" textlink="">
      <xdr:nvSpPr>
        <xdr:cNvPr id="32" name="Rectangle 5"/>
        <xdr:cNvSpPr>
          <a:spLocks noChangeArrowheads="1"/>
        </xdr:cNvSpPr>
      </xdr:nvSpPr>
      <xdr:spPr bwMode="auto">
        <a:xfrm>
          <a:off x="5705474" y="809625"/>
          <a:ext cx="1838325" cy="723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  <xdr:twoCellAnchor>
    <xdr:from>
      <xdr:col>26</xdr:col>
      <xdr:colOff>219075</xdr:colOff>
      <xdr:row>16</xdr:row>
      <xdr:rowOff>161925</xdr:rowOff>
    </xdr:from>
    <xdr:to>
      <xdr:col>42</xdr:col>
      <xdr:colOff>142875</xdr:colOff>
      <xdr:row>20</xdr:row>
      <xdr:rowOff>171450</xdr:rowOff>
    </xdr:to>
    <xdr:sp macro="" textlink="">
      <xdr:nvSpPr>
        <xdr:cNvPr id="33" name="AutoShape 6"/>
        <xdr:cNvSpPr>
          <a:spLocks noChangeArrowheads="1"/>
        </xdr:cNvSpPr>
      </xdr:nvSpPr>
      <xdr:spPr bwMode="auto">
        <a:xfrm>
          <a:off x="1219200" y="4857750"/>
          <a:ext cx="5257800" cy="10763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◆自然教室等の団体はご提出不要です。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創英角ｺﾞｼｯｸUB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◆該当・非該当は、自然の家で判断します。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338345</xdr:colOff>
      <xdr:row>15</xdr:row>
      <xdr:rowOff>65598</xdr:rowOff>
    </xdr:from>
    <xdr:to>
      <xdr:col>11</xdr:col>
      <xdr:colOff>338345</xdr:colOff>
      <xdr:row>16</xdr:row>
      <xdr:rowOff>254693</xdr:rowOff>
    </xdr:to>
    <xdr:cxnSp macro="">
      <xdr:nvCxnSpPr>
        <xdr:cNvPr id="2" name="直線矢印コネクタ 1"/>
        <xdr:cNvCxnSpPr/>
      </xdr:nvCxnSpPr>
      <xdr:spPr>
        <a:xfrm>
          <a:off x="2957720" y="3780348"/>
          <a:ext cx="0" cy="4462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275231</xdr:colOff>
      <xdr:row>15</xdr:row>
      <xdr:rowOff>64936</xdr:rowOff>
    </xdr:from>
    <xdr:to>
      <xdr:col>13</xdr:col>
      <xdr:colOff>275231</xdr:colOff>
      <xdr:row>16</xdr:row>
      <xdr:rowOff>233964</xdr:rowOff>
    </xdr:to>
    <xdr:cxnSp macro="">
      <xdr:nvCxnSpPr>
        <xdr:cNvPr id="3" name="直線矢印コネクタ 2"/>
        <xdr:cNvCxnSpPr/>
      </xdr:nvCxnSpPr>
      <xdr:spPr>
        <a:xfrm>
          <a:off x="5647331" y="3779686"/>
          <a:ext cx="0" cy="42620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334451</xdr:colOff>
      <xdr:row>14</xdr:row>
      <xdr:rowOff>185034</xdr:rowOff>
    </xdr:from>
    <xdr:to>
      <xdr:col>12</xdr:col>
      <xdr:colOff>1930352</xdr:colOff>
      <xdr:row>17</xdr:row>
      <xdr:rowOff>19051</xdr:rowOff>
    </xdr:to>
    <xdr:sp macro="" textlink="">
      <xdr:nvSpPr>
        <xdr:cNvPr id="4" name="四角形吹き出し 3"/>
        <xdr:cNvSpPr/>
      </xdr:nvSpPr>
      <xdr:spPr>
        <a:xfrm>
          <a:off x="10049951" y="3528309"/>
          <a:ext cx="1595901" cy="719842"/>
        </a:xfrm>
        <a:prstGeom prst="wedgeRectCallout">
          <a:avLst>
            <a:gd name="adj1" fmla="val -75140"/>
            <a:gd name="adj2" fmla="val -27155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同上の場合は、矢印で表して頂いても構いません。</a:t>
          </a:r>
        </a:p>
      </xdr:txBody>
    </xdr:sp>
    <xdr:clientData/>
  </xdr:twoCellAnchor>
  <xdr:twoCellAnchor>
    <xdr:from>
      <xdr:col>9</xdr:col>
      <xdr:colOff>241437</xdr:colOff>
      <xdr:row>18</xdr:row>
      <xdr:rowOff>91854</xdr:rowOff>
    </xdr:from>
    <xdr:to>
      <xdr:col>16</xdr:col>
      <xdr:colOff>314326</xdr:colOff>
      <xdr:row>28</xdr:row>
      <xdr:rowOff>152400</xdr:rowOff>
    </xdr:to>
    <xdr:sp macro="" textlink="">
      <xdr:nvSpPr>
        <xdr:cNvPr id="5" name="角丸四角形 4"/>
        <xdr:cNvSpPr/>
      </xdr:nvSpPr>
      <xdr:spPr>
        <a:xfrm>
          <a:off x="6947037" y="4616229"/>
          <a:ext cx="6978514" cy="301329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u="sng"/>
            <a:t>宿泊利用する団体</a:t>
          </a:r>
          <a:r>
            <a:rPr kumimoji="1" lang="ja-JP" altLang="en-US" sz="2000"/>
            <a:t>は、提出をお願いします。</a:t>
          </a:r>
          <a:endParaRPr kumimoji="1" lang="en-US" altLang="ja-JP" sz="2000"/>
        </a:p>
        <a:p>
          <a:pPr algn="l"/>
          <a:r>
            <a:rPr kumimoji="1" lang="en-US" altLang="ja-JP" sz="2000"/>
            <a:t>※</a:t>
          </a:r>
          <a:r>
            <a:rPr kumimoji="1" lang="ja-JP" altLang="en-US" sz="2000"/>
            <a:t>宿泊する日程に〇を記載してください。</a:t>
          </a:r>
          <a:endParaRPr kumimoji="1" lang="en-US" altLang="ja-JP" sz="2000"/>
        </a:p>
        <a:p>
          <a:pPr algn="l"/>
          <a:r>
            <a:rPr kumimoji="1" lang="ja-JP" altLang="en-US" sz="2000"/>
            <a:t>利用日当日までにご提出ください。</a:t>
          </a:r>
        </a:p>
        <a:p>
          <a:pPr algn="l"/>
          <a:r>
            <a:rPr kumimoji="1" lang="ja-JP" altLang="en-US" sz="2000"/>
            <a:t>（同様の内容が示してあれば、別形式</a:t>
          </a:r>
          <a:r>
            <a:rPr kumimoji="1" lang="en-US" altLang="ja-JP" sz="2000"/>
            <a:t>A</a:t>
          </a:r>
          <a:r>
            <a:rPr kumimoji="1" lang="ja-JP" altLang="en-US" sz="2000"/>
            <a:t>４判でも可）</a:t>
          </a:r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 u="sng"/>
            <a:t>日帰り利用団体</a:t>
          </a:r>
          <a:r>
            <a:rPr kumimoji="1" lang="ja-JP" altLang="en-US" sz="2000"/>
            <a:t>の場合は、提出の必要はありません。</a:t>
          </a:r>
          <a:endParaRPr kumimoji="1" lang="en-US" altLang="ja-JP" sz="2000"/>
        </a:p>
      </xdr:txBody>
    </xdr:sp>
    <xdr:clientData/>
  </xdr:twoCellAnchor>
  <xdr:twoCellAnchor>
    <xdr:from>
      <xdr:col>10</xdr:col>
      <xdr:colOff>1504325</xdr:colOff>
      <xdr:row>29</xdr:row>
      <xdr:rowOff>183575</xdr:rowOff>
    </xdr:from>
    <xdr:to>
      <xdr:col>12</xdr:col>
      <xdr:colOff>1306646</xdr:colOff>
      <xdr:row>33</xdr:row>
      <xdr:rowOff>745</xdr:rowOff>
    </xdr:to>
    <xdr:sp macro="" textlink="">
      <xdr:nvSpPr>
        <xdr:cNvPr id="6" name="正方形/長方形 5"/>
        <xdr:cNvSpPr/>
      </xdr:nvSpPr>
      <xdr:spPr>
        <a:xfrm rot="20803495">
          <a:off x="2209175" y="7498775"/>
          <a:ext cx="2402646" cy="845870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4400"/>
            <a:t>記入例</a:t>
          </a:r>
          <a:endParaRPr lang="ja-JP" altLang="en-US"/>
        </a:p>
      </xdr:txBody>
    </xdr:sp>
    <xdr:clientData/>
  </xdr:twoCellAnchor>
  <xdr:twoCellAnchor>
    <xdr:from>
      <xdr:col>14</xdr:col>
      <xdr:colOff>228600</xdr:colOff>
      <xdr:row>15</xdr:row>
      <xdr:rowOff>66675</xdr:rowOff>
    </xdr:from>
    <xdr:to>
      <xdr:col>14</xdr:col>
      <xdr:colOff>228600</xdr:colOff>
      <xdr:row>16</xdr:row>
      <xdr:rowOff>235703</xdr:rowOff>
    </xdr:to>
    <xdr:cxnSp macro="">
      <xdr:nvCxnSpPr>
        <xdr:cNvPr id="8" name="直線矢印コネクタ 7"/>
        <xdr:cNvCxnSpPr/>
      </xdr:nvCxnSpPr>
      <xdr:spPr>
        <a:xfrm>
          <a:off x="12849225" y="3705225"/>
          <a:ext cx="0" cy="46430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149087</xdr:colOff>
      <xdr:row>24</xdr:row>
      <xdr:rowOff>172692</xdr:rowOff>
    </xdr:from>
    <xdr:to>
      <xdr:col>18</xdr:col>
      <xdr:colOff>339587</xdr:colOff>
      <xdr:row>30</xdr:row>
      <xdr:rowOff>8281</xdr:rowOff>
    </xdr:to>
    <xdr:sp macro="" textlink="">
      <xdr:nvSpPr>
        <xdr:cNvPr id="11267" name="テキスト ボックス 2"/>
        <xdr:cNvSpPr txBox="1">
          <a:spLocks noChangeArrowheads="1"/>
        </xdr:cNvSpPr>
      </xdr:nvSpPr>
      <xdr:spPr bwMode="auto">
        <a:xfrm>
          <a:off x="3810000" y="5895975"/>
          <a:ext cx="3039717" cy="16163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例①：３艇つくり、１艇あたり１回ずつ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使って航海をする場合。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　つくるいかだの数　　　　（　３　）艇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海に出るいかだの出航艇数　（　３　）艇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例②：４艇つくり、１艇あたり２回ずつ使い、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実際には８艇分航海をする場合。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　つくるいかだの数　　　　（　４　）艇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海に出るいかだの出航艇数　（　８　）艇</a:t>
          </a:r>
        </a:p>
      </xdr:txBody>
    </xdr:sp>
    <xdr:clientData/>
  </xdr:twoCellAnchor>
  <xdr:twoCellAnchor>
    <xdr:from>
      <xdr:col>29</xdr:col>
      <xdr:colOff>173934</xdr:colOff>
      <xdr:row>24</xdr:row>
      <xdr:rowOff>67504</xdr:rowOff>
    </xdr:from>
    <xdr:to>
      <xdr:col>37</xdr:col>
      <xdr:colOff>323021</xdr:colOff>
      <xdr:row>30</xdr:row>
      <xdr:rowOff>24848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10601738" y="5790787"/>
          <a:ext cx="2998305" cy="17381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例①：３艇つくり、１艇あたり１回ずつ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使って航海をする場合。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　つくるいかだの数　　　　（　３　）艇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海に出るいかだの出航艇数　　　３　　艇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例②：４艇つくり、１艇あたり２回ずつ使い、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実際には８艇分航海をする場合。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　つくるいかだの数　　　　（　４　）艇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　海に出るいかだの出航艇数　　　８　　艇</a:t>
          </a:r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26</xdr:col>
      <xdr:colOff>327991</xdr:colOff>
      <xdr:row>8</xdr:row>
      <xdr:rowOff>291136</xdr:rowOff>
    </xdr:to>
    <xdr:sp macro="" textlink="">
      <xdr:nvSpPr>
        <xdr:cNvPr id="5" name="正方形/長方形 4"/>
        <xdr:cNvSpPr/>
      </xdr:nvSpPr>
      <xdr:spPr>
        <a:xfrm rot="778227">
          <a:off x="7835348" y="1805609"/>
          <a:ext cx="1752600" cy="589310"/>
        </a:xfrm>
        <a:prstGeom prst="rect">
          <a:avLst/>
        </a:prstGeom>
        <a:ln w="571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　</a:t>
          </a:r>
          <a:r>
            <a:rPr kumimoji="1" lang="ja-JP" altLang="en-US" sz="28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記入例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24</xdr:row>
      <xdr:rowOff>19050</xdr:rowOff>
    </xdr:from>
    <xdr:to>
      <xdr:col>9</xdr:col>
      <xdr:colOff>190500</xdr:colOff>
      <xdr:row>28</xdr:row>
      <xdr:rowOff>771525</xdr:rowOff>
    </xdr:to>
    <xdr:sp macro="" textlink="">
      <xdr:nvSpPr>
        <xdr:cNvPr id="10" name="右中かっこ 9">
          <a:extLst>
            <a:ext uri="{FF2B5EF4-FFF2-40B4-BE49-F238E27FC236}">
              <a16:creationId xmlns="" xmlns:a16="http://schemas.microsoft.com/office/drawing/2014/main" id="{7B81FC9A-8D49-461A-A8B1-7026EEE40404}"/>
            </a:ext>
          </a:extLst>
        </xdr:cNvPr>
        <xdr:cNvSpPr/>
      </xdr:nvSpPr>
      <xdr:spPr>
        <a:xfrm>
          <a:off x="7496175" y="9715500"/>
          <a:ext cx="180975" cy="193357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28576</xdr:colOff>
      <xdr:row>24</xdr:row>
      <xdr:rowOff>123825</xdr:rowOff>
    </xdr:from>
    <xdr:to>
      <xdr:col>9</xdr:col>
      <xdr:colOff>638176</xdr:colOff>
      <xdr:row>28</xdr:row>
      <xdr:rowOff>200025</xdr:rowOff>
    </xdr:to>
    <xdr:sp macro="" textlink="">
      <xdr:nvSpPr>
        <xdr:cNvPr id="16" name="正方形/長方形 15">
          <a:extLst>
            <a:ext uri="{FF2B5EF4-FFF2-40B4-BE49-F238E27FC236}">
              <a16:creationId xmlns="" xmlns:a16="http://schemas.microsoft.com/office/drawing/2014/main" id="{056F62D9-9408-4DBE-891B-ED5678F25F8B}"/>
            </a:ext>
          </a:extLst>
        </xdr:cNvPr>
        <xdr:cNvSpPr/>
      </xdr:nvSpPr>
      <xdr:spPr>
        <a:xfrm>
          <a:off x="7515226" y="9820275"/>
          <a:ext cx="609600" cy="163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別々の人を配置してください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180975</xdr:colOff>
      <xdr:row>8</xdr:row>
      <xdr:rowOff>425474</xdr:rowOff>
    </xdr:to>
    <xdr:sp macro="" textlink="">
      <xdr:nvSpPr>
        <xdr:cNvPr id="17" name="右中かっこ 16">
          <a:extLst>
            <a:ext uri="{FF2B5EF4-FFF2-40B4-BE49-F238E27FC236}">
              <a16:creationId xmlns="" xmlns:a16="http://schemas.microsoft.com/office/drawing/2014/main" id="{3E15EFE9-3067-4F7F-A5F3-A48CA53BD45F}"/>
            </a:ext>
          </a:extLst>
        </xdr:cNvPr>
        <xdr:cNvSpPr/>
      </xdr:nvSpPr>
      <xdr:spPr>
        <a:xfrm>
          <a:off x="7486650" y="3057525"/>
          <a:ext cx="180975" cy="77789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28576</xdr:colOff>
      <xdr:row>6</xdr:row>
      <xdr:rowOff>533400</xdr:rowOff>
    </xdr:from>
    <xdr:to>
      <xdr:col>9</xdr:col>
      <xdr:colOff>638176</xdr:colOff>
      <xdr:row>10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CEA0F6F1-94FC-4D8E-85E7-584A5E78A56F}"/>
            </a:ext>
          </a:extLst>
        </xdr:cNvPr>
        <xdr:cNvSpPr/>
      </xdr:nvSpPr>
      <xdr:spPr>
        <a:xfrm>
          <a:off x="7515226" y="3000375"/>
          <a:ext cx="609600" cy="1390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別々の人を配置してください</a:t>
          </a:r>
        </a:p>
      </xdr:txBody>
    </xdr:sp>
    <xdr:clientData/>
  </xdr:twoCellAnchor>
  <xdr:twoCellAnchor>
    <xdr:from>
      <xdr:col>16</xdr:col>
      <xdr:colOff>9525</xdr:colOff>
      <xdr:row>24</xdr:row>
      <xdr:rowOff>19050</xdr:rowOff>
    </xdr:from>
    <xdr:to>
      <xdr:col>16</xdr:col>
      <xdr:colOff>190500</xdr:colOff>
      <xdr:row>28</xdr:row>
      <xdr:rowOff>771525</xdr:rowOff>
    </xdr:to>
    <xdr:sp macro="" textlink="">
      <xdr:nvSpPr>
        <xdr:cNvPr id="19" name="右中かっこ 18">
          <a:extLst>
            <a:ext uri="{FF2B5EF4-FFF2-40B4-BE49-F238E27FC236}">
              <a16:creationId xmlns="" xmlns:a16="http://schemas.microsoft.com/office/drawing/2014/main" id="{7B81FC9A-8D49-461A-A8B1-7026EEE40404}"/>
            </a:ext>
          </a:extLst>
        </xdr:cNvPr>
        <xdr:cNvSpPr/>
      </xdr:nvSpPr>
      <xdr:spPr>
        <a:xfrm>
          <a:off x="7496175" y="9715500"/>
          <a:ext cx="180975" cy="193357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28576</xdr:colOff>
      <xdr:row>24</xdr:row>
      <xdr:rowOff>123825</xdr:rowOff>
    </xdr:from>
    <xdr:to>
      <xdr:col>16</xdr:col>
      <xdr:colOff>638176</xdr:colOff>
      <xdr:row>28</xdr:row>
      <xdr:rowOff>200025</xdr:rowOff>
    </xdr:to>
    <xdr:sp macro="" textlink="">
      <xdr:nvSpPr>
        <xdr:cNvPr id="20" name="正方形/長方形 19">
          <a:extLst>
            <a:ext uri="{FF2B5EF4-FFF2-40B4-BE49-F238E27FC236}">
              <a16:creationId xmlns="" xmlns:a16="http://schemas.microsoft.com/office/drawing/2014/main" id="{056F62D9-9408-4DBE-891B-ED5678F25F8B}"/>
            </a:ext>
          </a:extLst>
        </xdr:cNvPr>
        <xdr:cNvSpPr/>
      </xdr:nvSpPr>
      <xdr:spPr>
        <a:xfrm>
          <a:off x="7515226" y="9820275"/>
          <a:ext cx="609600" cy="163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別々の人を配置してください</a:t>
          </a:r>
        </a:p>
      </xdr:txBody>
    </xdr:sp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180975</xdr:colOff>
      <xdr:row>8</xdr:row>
      <xdr:rowOff>425474</xdr:rowOff>
    </xdr:to>
    <xdr:sp macro="" textlink="">
      <xdr:nvSpPr>
        <xdr:cNvPr id="21" name="右中かっこ 20">
          <a:extLst>
            <a:ext uri="{FF2B5EF4-FFF2-40B4-BE49-F238E27FC236}">
              <a16:creationId xmlns="" xmlns:a16="http://schemas.microsoft.com/office/drawing/2014/main" id="{3E15EFE9-3067-4F7F-A5F3-A48CA53BD45F}"/>
            </a:ext>
          </a:extLst>
        </xdr:cNvPr>
        <xdr:cNvSpPr/>
      </xdr:nvSpPr>
      <xdr:spPr>
        <a:xfrm>
          <a:off x="7486650" y="3057525"/>
          <a:ext cx="180975" cy="77789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28576</xdr:colOff>
      <xdr:row>6</xdr:row>
      <xdr:rowOff>533400</xdr:rowOff>
    </xdr:from>
    <xdr:to>
      <xdr:col>16</xdr:col>
      <xdr:colOff>638176</xdr:colOff>
      <xdr:row>10</xdr:row>
      <xdr:rowOff>161925</xdr:rowOff>
    </xdr:to>
    <xdr:sp macro="" textlink="">
      <xdr:nvSpPr>
        <xdr:cNvPr id="22" name="正方形/長方形 21">
          <a:extLst>
            <a:ext uri="{FF2B5EF4-FFF2-40B4-BE49-F238E27FC236}">
              <a16:creationId xmlns="" xmlns:a16="http://schemas.microsoft.com/office/drawing/2014/main" id="{CEA0F6F1-94FC-4D8E-85E7-584A5E78A56F}"/>
            </a:ext>
          </a:extLst>
        </xdr:cNvPr>
        <xdr:cNvSpPr/>
      </xdr:nvSpPr>
      <xdr:spPr>
        <a:xfrm>
          <a:off x="7515226" y="3000375"/>
          <a:ext cx="609600" cy="1390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別々の人を配置してください</a:t>
          </a:r>
        </a:p>
      </xdr:txBody>
    </xdr:sp>
    <xdr:clientData/>
  </xdr:twoCellAnchor>
  <xdr:twoCellAnchor>
    <xdr:from>
      <xdr:col>15</xdr:col>
      <xdr:colOff>171450</xdr:colOff>
      <xdr:row>4</xdr:row>
      <xdr:rowOff>76201</xdr:rowOff>
    </xdr:from>
    <xdr:to>
      <xdr:col>16</xdr:col>
      <xdr:colOff>19050</xdr:colOff>
      <xdr:row>5</xdr:row>
      <xdr:rowOff>9526</xdr:rowOff>
    </xdr:to>
    <xdr:sp macro="" textlink="">
      <xdr:nvSpPr>
        <xdr:cNvPr id="23" name="正方形/長方形 22"/>
        <xdr:cNvSpPr/>
      </xdr:nvSpPr>
      <xdr:spPr>
        <a:xfrm rot="778227">
          <a:off x="5753100" y="1371601"/>
          <a:ext cx="1752600" cy="571500"/>
        </a:xfrm>
        <a:prstGeom prst="rect">
          <a:avLst/>
        </a:prstGeom>
        <a:ln w="571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　</a:t>
          </a:r>
          <a:r>
            <a:rPr kumimoji="1" lang="ja-JP" altLang="en-US" sz="28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bosyo@///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showGridLines="0" showZeros="0" tabSelected="1" view="pageBreakPreview" zoomScaleNormal="100" zoomScaleSheetLayoutView="100" workbookViewId="0">
      <selection activeCell="F8" sqref="F8:L8"/>
    </sheetView>
  </sheetViews>
  <sheetFormatPr defaultRowHeight="13.5"/>
  <cols>
    <col min="1" max="23" width="4.375" customWidth="1"/>
    <col min="24" max="46" width="4.375" style="97" customWidth="1"/>
  </cols>
  <sheetData>
    <row r="1" spans="1:46" ht="42" customHeight="1">
      <c r="A1" s="501" t="s">
        <v>290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35" t="s">
        <v>290</v>
      </c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</row>
    <row r="2" spans="1:46" ht="42" customHeight="1" thickBot="1">
      <c r="A2" s="512" t="s">
        <v>434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36" t="s">
        <v>434</v>
      </c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6"/>
      <c r="AS2" s="536"/>
      <c r="AT2" s="536"/>
    </row>
    <row r="3" spans="1:46" ht="30" customHeight="1">
      <c r="A3" s="502" t="s">
        <v>59</v>
      </c>
      <c r="B3" s="503"/>
      <c r="C3" s="503"/>
      <c r="D3" s="503"/>
      <c r="E3" s="504"/>
      <c r="F3" s="505"/>
      <c r="G3" s="506"/>
      <c r="H3" s="506"/>
      <c r="I3" s="506"/>
      <c r="J3" s="506"/>
      <c r="K3" s="506"/>
      <c r="L3" s="507"/>
      <c r="M3" s="508" t="s">
        <v>126</v>
      </c>
      <c r="N3" s="503"/>
      <c r="O3" s="503"/>
      <c r="P3" s="503"/>
      <c r="Q3" s="504"/>
      <c r="R3" s="509" t="s">
        <v>435</v>
      </c>
      <c r="S3" s="510"/>
      <c r="T3" s="510"/>
      <c r="U3" s="510"/>
      <c r="V3" s="510"/>
      <c r="W3" s="511"/>
      <c r="X3" s="537" t="s">
        <v>59</v>
      </c>
      <c r="Y3" s="538"/>
      <c r="Z3" s="538"/>
      <c r="AA3" s="538"/>
      <c r="AB3" s="538"/>
      <c r="AC3" s="539" t="s">
        <v>124</v>
      </c>
      <c r="AD3" s="539"/>
      <c r="AE3" s="539"/>
      <c r="AF3" s="539"/>
      <c r="AG3" s="539"/>
      <c r="AH3" s="539"/>
      <c r="AI3" s="539"/>
      <c r="AJ3" s="540" t="s">
        <v>126</v>
      </c>
      <c r="AK3" s="540"/>
      <c r="AL3" s="540"/>
      <c r="AM3" s="540"/>
      <c r="AN3" s="540"/>
      <c r="AO3" s="541" t="s">
        <v>127</v>
      </c>
      <c r="AP3" s="541"/>
      <c r="AQ3" s="541"/>
      <c r="AR3" s="541"/>
      <c r="AS3" s="541"/>
      <c r="AT3" s="541"/>
    </row>
    <row r="4" spans="1:46" ht="30" customHeight="1">
      <c r="A4" s="513" t="s">
        <v>143</v>
      </c>
      <c r="B4" s="514"/>
      <c r="C4" s="514"/>
      <c r="D4" s="514"/>
      <c r="E4" s="515"/>
      <c r="F4" s="527"/>
      <c r="G4" s="528"/>
      <c r="H4" s="528"/>
      <c r="I4" s="528"/>
      <c r="J4" s="528"/>
      <c r="K4" s="528"/>
      <c r="L4" s="529"/>
      <c r="M4" s="299" t="s">
        <v>156</v>
      </c>
      <c r="N4" s="300" t="str">
        <f>IF(F4&gt;0,MID("日月火水木金土",WEEKDAY(F4,1),1),"")</f>
        <v/>
      </c>
      <c r="O4" s="301" t="s">
        <v>157</v>
      </c>
      <c r="P4" s="302" t="str">
        <f>IF(Q4=0,"","～")</f>
        <v/>
      </c>
      <c r="Q4" s="519"/>
      <c r="R4" s="520"/>
      <c r="S4" s="520"/>
      <c r="T4" s="521"/>
      <c r="U4" s="299" t="s">
        <v>156</v>
      </c>
      <c r="V4" s="300" t="str">
        <f>IF(Q4&gt;0,MID("日月火水木金土",WEEKDAY(Q4,1),1),"")</f>
        <v/>
      </c>
      <c r="W4" s="303" t="s">
        <v>157</v>
      </c>
      <c r="X4" s="515" t="s">
        <v>143</v>
      </c>
      <c r="Y4" s="540"/>
      <c r="Z4" s="540"/>
      <c r="AA4" s="540"/>
      <c r="AB4" s="540"/>
      <c r="AC4" s="543">
        <v>45458</v>
      </c>
      <c r="AD4" s="544"/>
      <c r="AE4" s="544"/>
      <c r="AF4" s="544"/>
      <c r="AG4" s="544"/>
      <c r="AH4" s="544"/>
      <c r="AI4" s="544"/>
      <c r="AJ4" s="99" t="s">
        <v>156</v>
      </c>
      <c r="AK4" s="101" t="str">
        <f>IF(AC4&gt;0,MID("日月火水木金土",WEEKDAY(AC4,1),1),"")</f>
        <v>土</v>
      </c>
      <c r="AL4" s="100" t="s">
        <v>157</v>
      </c>
      <c r="AM4" s="98" t="str">
        <f>IF(AN4=0,"","～")</f>
        <v>～</v>
      </c>
      <c r="AN4" s="542">
        <v>45123</v>
      </c>
      <c r="AO4" s="542"/>
      <c r="AP4" s="542"/>
      <c r="AQ4" s="542"/>
      <c r="AR4" s="99" t="s">
        <v>156</v>
      </c>
      <c r="AS4" s="101" t="str">
        <f>IF(AN4&gt;0,MID("日月火水木金土",WEEKDAY(AN4,1),1),"")</f>
        <v>日</v>
      </c>
      <c r="AT4" s="102" t="s">
        <v>157</v>
      </c>
    </row>
    <row r="5" spans="1:46" ht="30" customHeight="1">
      <c r="A5" s="513" t="s">
        <v>436</v>
      </c>
      <c r="B5" s="514"/>
      <c r="C5" s="514"/>
      <c r="D5" s="514"/>
      <c r="E5" s="515"/>
      <c r="F5" s="530"/>
      <c r="G5" s="531"/>
      <c r="H5" s="531"/>
      <c r="I5" s="531"/>
      <c r="J5" s="531"/>
      <c r="K5" s="531"/>
      <c r="L5" s="532"/>
      <c r="M5" s="522" t="s">
        <v>508</v>
      </c>
      <c r="N5" s="514"/>
      <c r="O5" s="514"/>
      <c r="P5" s="514"/>
      <c r="Q5" s="515"/>
      <c r="R5" s="523"/>
      <c r="S5" s="524"/>
      <c r="T5" s="525"/>
      <c r="U5" s="525"/>
      <c r="V5" s="525"/>
      <c r="W5" s="526"/>
      <c r="X5" s="515" t="s">
        <v>129</v>
      </c>
      <c r="Y5" s="540"/>
      <c r="Z5" s="540"/>
      <c r="AA5" s="540"/>
      <c r="AB5" s="540"/>
      <c r="AC5" s="545" t="s">
        <v>130</v>
      </c>
      <c r="AD5" s="546"/>
      <c r="AE5" s="546"/>
      <c r="AF5" s="546"/>
      <c r="AG5" s="546"/>
      <c r="AH5" s="546"/>
      <c r="AI5" s="546"/>
      <c r="AJ5" s="522" t="s">
        <v>437</v>
      </c>
      <c r="AK5" s="514"/>
      <c r="AL5" s="514"/>
      <c r="AM5" s="514"/>
      <c r="AN5" s="515"/>
      <c r="AO5" s="547" t="s">
        <v>158</v>
      </c>
      <c r="AP5" s="548"/>
      <c r="AQ5" s="548" t="s">
        <v>159</v>
      </c>
      <c r="AR5" s="548"/>
      <c r="AS5" s="548"/>
      <c r="AT5" s="573"/>
    </row>
    <row r="6" spans="1:46" ht="30" customHeight="1">
      <c r="A6" s="513" t="s">
        <v>128</v>
      </c>
      <c r="B6" s="514"/>
      <c r="C6" s="514"/>
      <c r="D6" s="514"/>
      <c r="E6" s="515"/>
      <c r="F6" s="516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8"/>
      <c r="X6" s="515" t="s">
        <v>128</v>
      </c>
      <c r="Y6" s="540"/>
      <c r="Z6" s="540"/>
      <c r="AA6" s="540"/>
      <c r="AB6" s="540"/>
      <c r="AC6" s="559" t="s">
        <v>131</v>
      </c>
      <c r="AD6" s="560"/>
      <c r="AE6" s="560"/>
      <c r="AF6" s="560"/>
      <c r="AG6" s="560"/>
      <c r="AH6" s="560"/>
      <c r="AI6" s="560"/>
      <c r="AJ6" s="560"/>
      <c r="AK6" s="560"/>
      <c r="AL6" s="560"/>
      <c r="AM6" s="560"/>
      <c r="AN6" s="560"/>
      <c r="AO6" s="560"/>
      <c r="AP6" s="560"/>
      <c r="AQ6" s="560"/>
      <c r="AR6" s="560"/>
      <c r="AS6" s="560"/>
      <c r="AT6" s="561"/>
    </row>
    <row r="7" spans="1:46" ht="30" customHeight="1">
      <c r="A7" s="564" t="s">
        <v>133</v>
      </c>
      <c r="B7" s="565"/>
      <c r="C7" s="565"/>
      <c r="D7" s="565"/>
      <c r="E7" s="566"/>
      <c r="F7" s="580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2"/>
      <c r="X7" s="514" t="s">
        <v>132</v>
      </c>
      <c r="Y7" s="514"/>
      <c r="Z7" s="515"/>
      <c r="AA7" s="545" t="s">
        <v>134</v>
      </c>
      <c r="AB7" s="546"/>
      <c r="AC7" s="546"/>
      <c r="AD7" s="546"/>
      <c r="AE7" s="546"/>
      <c r="AF7" s="562" t="s">
        <v>133</v>
      </c>
      <c r="AG7" s="562"/>
      <c r="AH7" s="562"/>
      <c r="AI7" s="545" t="s">
        <v>135</v>
      </c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63"/>
    </row>
    <row r="8" spans="1:46" ht="32.25" customHeight="1">
      <c r="A8" s="567" t="s">
        <v>136</v>
      </c>
      <c r="B8" s="568"/>
      <c r="C8" s="569"/>
      <c r="D8" s="522" t="s">
        <v>137</v>
      </c>
      <c r="E8" s="515"/>
      <c r="F8" s="549"/>
      <c r="G8" s="550"/>
      <c r="H8" s="550"/>
      <c r="I8" s="550"/>
      <c r="J8" s="550"/>
      <c r="K8" s="550"/>
      <c r="L8" s="551"/>
      <c r="M8" s="522" t="s">
        <v>138</v>
      </c>
      <c r="N8" s="515"/>
      <c r="O8" s="549"/>
      <c r="P8" s="550"/>
      <c r="Q8" s="550"/>
      <c r="R8" s="550"/>
      <c r="S8" s="550"/>
      <c r="T8" s="550"/>
      <c r="U8" s="550"/>
      <c r="V8" s="550"/>
      <c r="W8" s="555"/>
      <c r="X8" s="575" t="s">
        <v>136</v>
      </c>
      <c r="Y8" s="576"/>
      <c r="Z8" s="576"/>
      <c r="AA8" s="540" t="s">
        <v>137</v>
      </c>
      <c r="AB8" s="540"/>
      <c r="AC8" s="545" t="s">
        <v>140</v>
      </c>
      <c r="AD8" s="546"/>
      <c r="AE8" s="546"/>
      <c r="AF8" s="546"/>
      <c r="AG8" s="546"/>
      <c r="AH8" s="546"/>
      <c r="AI8" s="563"/>
      <c r="AJ8" s="540" t="s">
        <v>138</v>
      </c>
      <c r="AK8" s="540"/>
      <c r="AL8" s="545" t="s">
        <v>142</v>
      </c>
      <c r="AM8" s="546"/>
      <c r="AN8" s="546"/>
      <c r="AO8" s="546"/>
      <c r="AP8" s="546"/>
      <c r="AQ8" s="546"/>
      <c r="AR8" s="546"/>
      <c r="AS8" s="546"/>
      <c r="AT8" s="563"/>
    </row>
    <row r="9" spans="1:46" ht="32.25" customHeight="1" thickBot="1">
      <c r="A9" s="570"/>
      <c r="B9" s="571"/>
      <c r="C9" s="572"/>
      <c r="D9" s="533" t="s">
        <v>61</v>
      </c>
      <c r="E9" s="534"/>
      <c r="F9" s="552"/>
      <c r="G9" s="553"/>
      <c r="H9" s="553"/>
      <c r="I9" s="553"/>
      <c r="J9" s="553"/>
      <c r="K9" s="553"/>
      <c r="L9" s="554"/>
      <c r="M9" s="533" t="s">
        <v>139</v>
      </c>
      <c r="N9" s="534"/>
      <c r="O9" s="556"/>
      <c r="P9" s="557"/>
      <c r="Q9" s="557"/>
      <c r="R9" s="557"/>
      <c r="S9" s="557"/>
      <c r="T9" s="557"/>
      <c r="U9" s="557"/>
      <c r="V9" s="557"/>
      <c r="W9" s="558"/>
      <c r="X9" s="575"/>
      <c r="Y9" s="576"/>
      <c r="Z9" s="576"/>
      <c r="AA9" s="540" t="s">
        <v>61</v>
      </c>
      <c r="AB9" s="540"/>
      <c r="AC9" s="545" t="s">
        <v>141</v>
      </c>
      <c r="AD9" s="546"/>
      <c r="AE9" s="546"/>
      <c r="AF9" s="546"/>
      <c r="AG9" s="546"/>
      <c r="AH9" s="546"/>
      <c r="AI9" s="563"/>
      <c r="AJ9" s="540" t="s">
        <v>139</v>
      </c>
      <c r="AK9" s="540"/>
      <c r="AL9" s="577" t="s">
        <v>438</v>
      </c>
      <c r="AM9" s="578"/>
      <c r="AN9" s="578"/>
      <c r="AO9" s="578"/>
      <c r="AP9" s="578"/>
      <c r="AQ9" s="578"/>
      <c r="AR9" s="578"/>
      <c r="AS9" s="578"/>
      <c r="AT9" s="579"/>
    </row>
    <row r="10" spans="1:46" ht="19.5" customHeight="1">
      <c r="A10" s="58"/>
      <c r="B10" s="58"/>
      <c r="C10" s="58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58"/>
      <c r="Y10" s="58"/>
      <c r="Z10" s="58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</row>
    <row r="11" spans="1:46" ht="19.5" customHeight="1" thickBot="1">
      <c r="A11" s="492" t="s">
        <v>503</v>
      </c>
      <c r="B11" s="492"/>
      <c r="C11" s="492"/>
      <c r="D11" s="492"/>
      <c r="E11" s="492"/>
      <c r="F11" s="492"/>
      <c r="G11" s="15"/>
      <c r="H11" s="15"/>
      <c r="I11" s="15"/>
      <c r="J11" s="15"/>
      <c r="K11" s="15"/>
      <c r="L11" s="15"/>
      <c r="M11" s="15"/>
      <c r="N11" s="15"/>
      <c r="O11" s="133"/>
      <c r="P11" s="134"/>
      <c r="Q11" s="134"/>
      <c r="R11" s="134"/>
      <c r="S11" s="134"/>
      <c r="T11" s="132"/>
      <c r="U11" s="132"/>
      <c r="V11" s="132"/>
      <c r="W11" s="132"/>
      <c r="X11" s="492" t="s">
        <v>192</v>
      </c>
      <c r="Y11" s="492"/>
      <c r="Z11" s="492"/>
      <c r="AA11" s="492"/>
      <c r="AB11" s="492"/>
      <c r="AC11" s="492"/>
      <c r="AD11" s="15"/>
      <c r="AE11" s="15"/>
      <c r="AF11" s="15"/>
      <c r="AG11" s="15"/>
      <c r="AH11" s="15"/>
      <c r="AI11" s="15"/>
      <c r="AJ11" s="15"/>
      <c r="AK11" s="15"/>
      <c r="AL11" s="133"/>
      <c r="AM11" s="134"/>
      <c r="AN11" s="134"/>
      <c r="AO11" s="134"/>
      <c r="AP11" s="134"/>
      <c r="AQ11" s="132"/>
      <c r="AR11" s="132"/>
      <c r="AS11" s="132"/>
      <c r="AT11" s="132"/>
    </row>
    <row r="12" spans="1:46" ht="19.5" customHeight="1" thickBot="1">
      <c r="A12" s="493" t="s">
        <v>291</v>
      </c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4"/>
      <c r="P12" s="495">
        <f>F4-28</f>
        <v>-28</v>
      </c>
      <c r="Q12" s="496"/>
      <c r="R12" s="496"/>
      <c r="S12" s="497"/>
      <c r="T12" s="498" t="s">
        <v>189</v>
      </c>
      <c r="U12" s="499"/>
      <c r="V12" s="499"/>
      <c r="W12" s="499"/>
      <c r="X12" s="493" t="s">
        <v>291</v>
      </c>
      <c r="Y12" s="493"/>
      <c r="Z12" s="493"/>
      <c r="AA12" s="493"/>
      <c r="AB12" s="493"/>
      <c r="AC12" s="493"/>
      <c r="AD12" s="493"/>
      <c r="AE12" s="493"/>
      <c r="AF12" s="493"/>
      <c r="AG12" s="493"/>
      <c r="AH12" s="493"/>
      <c r="AI12" s="493"/>
      <c r="AJ12" s="493"/>
      <c r="AK12" s="493"/>
      <c r="AL12" s="494"/>
      <c r="AM12" s="495">
        <f>AC4-28</f>
        <v>45430</v>
      </c>
      <c r="AN12" s="496"/>
      <c r="AO12" s="496"/>
      <c r="AP12" s="497"/>
      <c r="AQ12" s="498" t="s">
        <v>189</v>
      </c>
      <c r="AR12" s="499"/>
      <c r="AS12" s="499"/>
      <c r="AT12" s="499"/>
    </row>
    <row r="13" spans="1:46" s="277" customFormat="1" ht="19.5" customHeight="1">
      <c r="A13" s="290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194"/>
      <c r="P13" s="195"/>
      <c r="Q13" s="195"/>
      <c r="R13" s="195"/>
      <c r="S13" s="195"/>
      <c r="T13" s="291"/>
      <c r="U13" s="289"/>
      <c r="V13" s="289"/>
      <c r="W13" s="289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194"/>
      <c r="AM13" s="195"/>
      <c r="AN13" s="195"/>
      <c r="AO13" s="195"/>
      <c r="AP13" s="195"/>
      <c r="AQ13" s="291"/>
      <c r="AR13" s="289"/>
      <c r="AS13" s="289"/>
      <c r="AT13" s="289"/>
    </row>
    <row r="14" spans="1:46" ht="19.5" customHeight="1" thickBot="1">
      <c r="A14" s="492" t="s">
        <v>190</v>
      </c>
      <c r="B14" s="492"/>
      <c r="C14" s="492"/>
      <c r="D14" s="492"/>
      <c r="E14" s="492"/>
      <c r="F14" s="492"/>
      <c r="G14" s="492"/>
      <c r="H14" s="492"/>
      <c r="I14" s="492"/>
      <c r="J14" s="15"/>
      <c r="K14" s="15"/>
      <c r="L14" s="15"/>
      <c r="M14" s="15"/>
      <c r="N14" s="15"/>
      <c r="O14" s="133"/>
      <c r="P14" s="134"/>
      <c r="Q14" s="134"/>
      <c r="R14" s="134"/>
      <c r="S14" s="134"/>
      <c r="T14" s="132"/>
      <c r="U14" s="132"/>
      <c r="V14" s="132"/>
      <c r="W14" s="132"/>
      <c r="X14" s="492" t="s">
        <v>190</v>
      </c>
      <c r="Y14" s="492"/>
      <c r="Z14" s="492"/>
      <c r="AA14" s="492"/>
      <c r="AB14" s="492"/>
      <c r="AC14" s="492"/>
      <c r="AD14" s="492"/>
      <c r="AE14" s="492"/>
      <c r="AF14" s="492"/>
      <c r="AG14" s="15"/>
      <c r="AH14" s="15"/>
      <c r="AI14" s="15"/>
      <c r="AJ14" s="15"/>
      <c r="AK14" s="15"/>
      <c r="AL14" s="133"/>
      <c r="AM14" s="134"/>
      <c r="AN14" s="134"/>
      <c r="AO14" s="134"/>
      <c r="AP14" s="134"/>
      <c r="AQ14" s="132"/>
      <c r="AR14" s="132"/>
      <c r="AS14" s="132"/>
      <c r="AT14" s="132"/>
    </row>
    <row r="15" spans="1:46" ht="19.5" customHeight="1" thickBot="1">
      <c r="A15" s="493" t="s">
        <v>292</v>
      </c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4"/>
      <c r="P15" s="495">
        <f>F4-28</f>
        <v>-28</v>
      </c>
      <c r="Q15" s="496"/>
      <c r="R15" s="496"/>
      <c r="S15" s="497"/>
      <c r="T15" s="498" t="s">
        <v>189</v>
      </c>
      <c r="U15" s="499"/>
      <c r="V15" s="499"/>
      <c r="W15" s="499"/>
      <c r="X15" s="493" t="s">
        <v>292</v>
      </c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4"/>
      <c r="AM15" s="495">
        <f>AC4-28</f>
        <v>45430</v>
      </c>
      <c r="AN15" s="496"/>
      <c r="AO15" s="496"/>
      <c r="AP15" s="497"/>
      <c r="AQ15" s="498" t="s">
        <v>189</v>
      </c>
      <c r="AR15" s="499"/>
      <c r="AS15" s="499"/>
      <c r="AT15" s="499"/>
    </row>
    <row r="16" spans="1:46" s="196" customFormat="1" ht="19.5" customHeight="1" thickBot="1">
      <c r="A16" s="493" t="s">
        <v>379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4"/>
      <c r="P16" s="495">
        <f>F4-28</f>
        <v>-28</v>
      </c>
      <c r="Q16" s="496"/>
      <c r="R16" s="496"/>
      <c r="S16" s="497"/>
      <c r="T16" s="498" t="s">
        <v>189</v>
      </c>
      <c r="U16" s="499"/>
      <c r="V16" s="499"/>
      <c r="W16" s="499"/>
      <c r="X16" s="493" t="s">
        <v>379</v>
      </c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493"/>
      <c r="AL16" s="494"/>
      <c r="AM16" s="495">
        <f>AC4-28</f>
        <v>45430</v>
      </c>
      <c r="AN16" s="496"/>
      <c r="AO16" s="496"/>
      <c r="AP16" s="497"/>
      <c r="AQ16" s="498" t="s">
        <v>189</v>
      </c>
      <c r="AR16" s="499"/>
      <c r="AS16" s="499"/>
      <c r="AT16" s="499"/>
    </row>
    <row r="17" spans="1:46" s="277" customFormat="1" ht="19.5" customHeight="1">
      <c r="A17" s="500" t="s">
        <v>378</v>
      </c>
      <c r="B17" s="500"/>
      <c r="C17" s="500"/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291"/>
      <c r="U17" s="289"/>
      <c r="V17" s="289"/>
      <c r="W17" s="289"/>
      <c r="X17" s="500" t="s">
        <v>378</v>
      </c>
      <c r="Y17" s="500"/>
      <c r="Z17" s="500"/>
      <c r="AA17" s="500"/>
      <c r="AB17" s="500"/>
      <c r="AC17" s="500"/>
      <c r="AD17" s="500"/>
      <c r="AE17" s="500"/>
      <c r="AF17" s="500"/>
      <c r="AG17" s="500"/>
      <c r="AH17" s="500"/>
      <c r="AI17" s="500"/>
      <c r="AJ17" s="500"/>
      <c r="AK17" s="500"/>
      <c r="AL17" s="500"/>
      <c r="AM17" s="500"/>
      <c r="AN17" s="500"/>
      <c r="AO17" s="500"/>
      <c r="AP17" s="500"/>
      <c r="AQ17" s="291"/>
      <c r="AR17" s="289"/>
      <c r="AS17" s="289"/>
      <c r="AT17" s="289"/>
    </row>
    <row r="18" spans="1:46" s="278" customFormat="1" ht="19.5" customHeight="1">
      <c r="A18" s="279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91"/>
      <c r="U18" s="289"/>
      <c r="V18" s="289"/>
      <c r="W18" s="289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194"/>
      <c r="AM18" s="195"/>
      <c r="AN18" s="195"/>
      <c r="AO18" s="195"/>
      <c r="AP18" s="195"/>
      <c r="AQ18" s="291"/>
      <c r="AR18" s="289"/>
      <c r="AS18" s="289"/>
      <c r="AT18" s="289"/>
    </row>
    <row r="19" spans="1:46" s="196" customFormat="1" ht="19.5" customHeight="1" thickBot="1">
      <c r="A19" s="492" t="s">
        <v>191</v>
      </c>
      <c r="B19" s="49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15"/>
      <c r="O19" s="133"/>
      <c r="P19" s="134"/>
      <c r="Q19" s="134"/>
      <c r="R19" s="134"/>
      <c r="S19" s="134"/>
      <c r="T19" s="132"/>
      <c r="U19" s="132"/>
      <c r="V19" s="132"/>
      <c r="W19" s="132"/>
      <c r="X19" s="492" t="s">
        <v>191</v>
      </c>
      <c r="Y19" s="492"/>
      <c r="Z19" s="492"/>
      <c r="AA19" s="492"/>
      <c r="AB19" s="492"/>
      <c r="AC19" s="492"/>
      <c r="AD19" s="492"/>
      <c r="AE19" s="492"/>
      <c r="AF19" s="492"/>
      <c r="AG19" s="492"/>
      <c r="AH19" s="492"/>
      <c r="AI19" s="492"/>
      <c r="AJ19" s="492"/>
      <c r="AK19" s="15"/>
      <c r="AL19" s="133"/>
      <c r="AM19" s="134"/>
      <c r="AN19" s="134"/>
      <c r="AO19" s="134"/>
      <c r="AP19" s="134"/>
      <c r="AQ19" s="132"/>
      <c r="AR19" s="132"/>
      <c r="AS19" s="132"/>
      <c r="AT19" s="132"/>
    </row>
    <row r="20" spans="1:46" ht="19.5" customHeight="1" thickBot="1">
      <c r="A20" s="493" t="s">
        <v>380</v>
      </c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4"/>
      <c r="P20" s="495">
        <f>F4-28</f>
        <v>-28</v>
      </c>
      <c r="Q20" s="496"/>
      <c r="R20" s="496"/>
      <c r="S20" s="497"/>
      <c r="T20" s="498" t="s">
        <v>189</v>
      </c>
      <c r="U20" s="499"/>
      <c r="V20" s="499"/>
      <c r="W20" s="499"/>
      <c r="X20" s="493" t="s">
        <v>380</v>
      </c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3"/>
      <c r="AL20" s="494"/>
      <c r="AM20" s="495">
        <f>AC4-AC425</f>
        <v>45458</v>
      </c>
      <c r="AN20" s="496"/>
      <c r="AO20" s="496"/>
      <c r="AP20" s="497"/>
      <c r="AQ20" s="498" t="s">
        <v>189</v>
      </c>
      <c r="AR20" s="499"/>
      <c r="AS20" s="499"/>
      <c r="AT20" s="499"/>
    </row>
    <row r="21" spans="1:46" s="277" customFormat="1" ht="19.5" customHeight="1">
      <c r="A21" s="290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194"/>
      <c r="P21" s="195"/>
      <c r="Q21" s="195"/>
      <c r="R21" s="195"/>
      <c r="S21" s="195"/>
      <c r="T21" s="291"/>
      <c r="U21" s="289"/>
      <c r="V21" s="289"/>
      <c r="W21" s="289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194"/>
      <c r="AM21" s="195"/>
      <c r="AN21" s="195"/>
      <c r="AO21" s="195"/>
      <c r="AP21" s="195"/>
      <c r="AQ21" s="291"/>
      <c r="AR21" s="289"/>
      <c r="AS21" s="289"/>
      <c r="AT21" s="289"/>
    </row>
    <row r="22" spans="1:46" ht="19.5" customHeight="1" thickBot="1">
      <c r="A22" s="492" t="s">
        <v>372</v>
      </c>
      <c r="B22" s="492"/>
      <c r="C22" s="492"/>
      <c r="D22" s="492"/>
      <c r="E22" s="492"/>
      <c r="F22" s="492"/>
      <c r="G22" s="492"/>
      <c r="H22" s="298"/>
      <c r="I22" s="298"/>
      <c r="J22" s="298"/>
      <c r="K22" s="298"/>
      <c r="L22" s="15"/>
      <c r="M22" s="15"/>
      <c r="N22" s="15"/>
      <c r="O22" s="133"/>
      <c r="P22" s="134"/>
      <c r="Q22" s="134"/>
      <c r="R22" s="134"/>
      <c r="S22" s="134"/>
      <c r="T22" s="132"/>
      <c r="U22" s="132"/>
      <c r="V22" s="132"/>
      <c r="W22" s="132"/>
      <c r="X22" s="492" t="s">
        <v>373</v>
      </c>
      <c r="Y22" s="492"/>
      <c r="Z22" s="492"/>
      <c r="AA22" s="492"/>
      <c r="AB22" s="492"/>
      <c r="AC22" s="492"/>
      <c r="AD22" s="492"/>
      <c r="AE22" s="298"/>
      <c r="AF22" s="298"/>
      <c r="AG22" s="298"/>
      <c r="AH22" s="298"/>
      <c r="AI22" s="15"/>
      <c r="AJ22" s="15"/>
      <c r="AK22" s="15"/>
      <c r="AL22" s="133"/>
      <c r="AM22" s="134"/>
      <c r="AN22" s="134"/>
      <c r="AO22" s="134"/>
      <c r="AP22" s="134"/>
      <c r="AQ22" s="132"/>
      <c r="AR22" s="132"/>
      <c r="AS22" s="132"/>
      <c r="AT22" s="132"/>
    </row>
    <row r="23" spans="1:46" ht="19.5" customHeight="1" thickBot="1">
      <c r="A23" s="493" t="s">
        <v>381</v>
      </c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  <c r="P23" s="495">
        <f>F4-28</f>
        <v>-28</v>
      </c>
      <c r="Q23" s="496"/>
      <c r="R23" s="496"/>
      <c r="S23" s="497"/>
      <c r="T23" s="498" t="s">
        <v>189</v>
      </c>
      <c r="U23" s="499"/>
      <c r="V23" s="499"/>
      <c r="W23" s="499"/>
      <c r="X23" s="493" t="s">
        <v>381</v>
      </c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493"/>
      <c r="AL23" s="494"/>
      <c r="AM23" s="495">
        <f>AC4-28</f>
        <v>45430</v>
      </c>
      <c r="AN23" s="496"/>
      <c r="AO23" s="496"/>
      <c r="AP23" s="497"/>
      <c r="AQ23" s="498" t="s">
        <v>189</v>
      </c>
      <c r="AR23" s="499"/>
      <c r="AS23" s="499"/>
      <c r="AT23" s="499"/>
    </row>
    <row r="24" spans="1:46" s="277" customFormat="1" ht="19.5" customHeight="1">
      <c r="A24" s="290"/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194"/>
      <c r="P24" s="195"/>
      <c r="Q24" s="195"/>
      <c r="R24" s="195"/>
      <c r="S24" s="195"/>
      <c r="T24" s="291"/>
      <c r="U24" s="289"/>
      <c r="V24" s="289"/>
      <c r="W24" s="289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194"/>
      <c r="AM24" s="195"/>
      <c r="AN24" s="195"/>
      <c r="AO24" s="195"/>
      <c r="AP24" s="195"/>
      <c r="AQ24" s="291"/>
      <c r="AR24" s="289"/>
      <c r="AS24" s="289"/>
      <c r="AT24" s="289"/>
    </row>
    <row r="25" spans="1:46" ht="19.5" customHeight="1" thickBot="1">
      <c r="A25" s="492" t="s">
        <v>192</v>
      </c>
      <c r="B25" s="492"/>
      <c r="C25" s="492"/>
      <c r="D25" s="492"/>
      <c r="E25" s="492"/>
      <c r="F25" s="298"/>
      <c r="G25" s="298"/>
      <c r="H25" s="298"/>
      <c r="I25" s="298"/>
      <c r="J25" s="298"/>
      <c r="K25" s="298"/>
      <c r="L25" s="15"/>
      <c r="M25" s="15"/>
      <c r="N25" s="15"/>
      <c r="O25" s="133"/>
      <c r="P25" s="134"/>
      <c r="Q25" s="134"/>
      <c r="R25" s="134"/>
      <c r="S25" s="134"/>
      <c r="T25" s="132"/>
      <c r="U25" s="132"/>
      <c r="V25" s="132"/>
      <c r="W25" s="132"/>
      <c r="X25" s="492" t="s">
        <v>192</v>
      </c>
      <c r="Y25" s="492"/>
      <c r="Z25" s="492"/>
      <c r="AA25" s="492"/>
      <c r="AB25" s="492"/>
      <c r="AC25" s="298"/>
      <c r="AD25" s="298"/>
      <c r="AE25" s="298"/>
      <c r="AF25" s="298"/>
      <c r="AG25" s="298"/>
      <c r="AH25" s="298"/>
      <c r="AI25" s="15"/>
      <c r="AJ25" s="15"/>
      <c r="AK25" s="15"/>
      <c r="AL25" s="133"/>
      <c r="AM25" s="134"/>
      <c r="AN25" s="134"/>
      <c r="AO25" s="134"/>
      <c r="AP25" s="134"/>
      <c r="AQ25" s="132"/>
      <c r="AR25" s="132"/>
      <c r="AS25" s="132"/>
      <c r="AT25" s="132"/>
    </row>
    <row r="26" spans="1:46" ht="19.5" customHeight="1" thickBot="1">
      <c r="A26" s="493" t="s">
        <v>588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4"/>
      <c r="P26" s="495">
        <f>F4</f>
        <v>0</v>
      </c>
      <c r="Q26" s="496"/>
      <c r="R26" s="496"/>
      <c r="S26" s="497"/>
      <c r="T26" s="498" t="s">
        <v>189</v>
      </c>
      <c r="U26" s="499"/>
      <c r="V26" s="499"/>
      <c r="W26" s="499"/>
      <c r="X26" s="493" t="s">
        <v>588</v>
      </c>
      <c r="Y26" s="493"/>
      <c r="Z26" s="493"/>
      <c r="AA26" s="493"/>
      <c r="AB26" s="493"/>
      <c r="AC26" s="493"/>
      <c r="AD26" s="493"/>
      <c r="AE26" s="493"/>
      <c r="AF26" s="493"/>
      <c r="AG26" s="493"/>
      <c r="AH26" s="493"/>
      <c r="AI26" s="493"/>
      <c r="AJ26" s="493"/>
      <c r="AK26" s="493"/>
      <c r="AL26" s="494"/>
      <c r="AM26" s="495">
        <f>AC4</f>
        <v>45458</v>
      </c>
      <c r="AN26" s="496"/>
      <c r="AO26" s="496"/>
      <c r="AP26" s="497"/>
      <c r="AQ26" s="498" t="s">
        <v>189</v>
      </c>
      <c r="AR26" s="499"/>
      <c r="AS26" s="499"/>
      <c r="AT26" s="499"/>
    </row>
    <row r="27" spans="1:46" s="136" customFormat="1" ht="19.5" customHeight="1">
      <c r="A27" s="290"/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194"/>
      <c r="P27" s="195"/>
      <c r="Q27" s="195"/>
      <c r="R27" s="195"/>
      <c r="S27" s="195"/>
      <c r="T27" s="291"/>
      <c r="U27" s="289"/>
      <c r="V27" s="289"/>
      <c r="W27" s="289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194"/>
      <c r="AM27" s="195"/>
      <c r="AN27" s="195"/>
      <c r="AO27" s="195"/>
      <c r="AP27" s="195"/>
      <c r="AQ27" s="291"/>
      <c r="AR27" s="289"/>
      <c r="AS27" s="289"/>
      <c r="AT27" s="289"/>
    </row>
    <row r="28" spans="1:46" s="136" customFormat="1" ht="19.5" customHeight="1" thickBot="1">
      <c r="A28" s="492" t="s">
        <v>286</v>
      </c>
      <c r="B28" s="492"/>
      <c r="C28" s="492"/>
      <c r="D28" s="492"/>
      <c r="E28" s="492"/>
      <c r="F28" s="492"/>
      <c r="G28" s="492"/>
      <c r="H28" s="492"/>
      <c r="I28" s="492"/>
      <c r="J28" s="298"/>
      <c r="K28" s="298"/>
      <c r="L28" s="15"/>
      <c r="M28" s="15"/>
      <c r="N28" s="15"/>
      <c r="O28" s="133"/>
      <c r="P28" s="134"/>
      <c r="Q28" s="134"/>
      <c r="R28" s="134"/>
      <c r="S28" s="134"/>
      <c r="T28" s="132"/>
      <c r="U28" s="132"/>
      <c r="V28" s="132"/>
      <c r="W28" s="132"/>
      <c r="X28" s="492" t="s">
        <v>286</v>
      </c>
      <c r="Y28" s="492"/>
      <c r="Z28" s="492"/>
      <c r="AA28" s="492"/>
      <c r="AB28" s="492"/>
      <c r="AC28" s="492"/>
      <c r="AD28" s="492"/>
      <c r="AE28" s="492"/>
      <c r="AF28" s="492"/>
      <c r="AG28" s="298"/>
      <c r="AH28" s="298"/>
      <c r="AI28" s="15"/>
      <c r="AJ28" s="15"/>
      <c r="AK28" s="15"/>
      <c r="AL28" s="133"/>
      <c r="AM28" s="134"/>
      <c r="AN28" s="134"/>
      <c r="AO28" s="134"/>
      <c r="AP28" s="134"/>
      <c r="AQ28" s="132"/>
      <c r="AR28" s="132"/>
      <c r="AS28" s="132"/>
      <c r="AT28" s="132"/>
    </row>
    <row r="29" spans="1:46" s="136" customFormat="1" ht="19.5" customHeight="1" thickBot="1">
      <c r="A29" s="493" t="s">
        <v>571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4"/>
      <c r="P29" s="495">
        <f>F4-28</f>
        <v>-28</v>
      </c>
      <c r="Q29" s="496"/>
      <c r="R29" s="496"/>
      <c r="S29" s="497"/>
      <c r="T29" s="498" t="s">
        <v>189</v>
      </c>
      <c r="U29" s="499"/>
      <c r="V29" s="499"/>
      <c r="W29" s="499"/>
      <c r="X29" s="493" t="s">
        <v>383</v>
      </c>
      <c r="Y29" s="493"/>
      <c r="Z29" s="493"/>
      <c r="AA29" s="493"/>
      <c r="AB29" s="493"/>
      <c r="AC29" s="493"/>
      <c r="AD29" s="493"/>
      <c r="AE29" s="493"/>
      <c r="AF29" s="493"/>
      <c r="AG29" s="493"/>
      <c r="AH29" s="493"/>
      <c r="AI29" s="493"/>
      <c r="AJ29" s="493"/>
      <c r="AK29" s="493"/>
      <c r="AL29" s="494"/>
      <c r="AM29" s="495">
        <f>AC4-28</f>
        <v>45430</v>
      </c>
      <c r="AN29" s="496"/>
      <c r="AO29" s="496"/>
      <c r="AP29" s="497"/>
      <c r="AQ29" s="498" t="s">
        <v>189</v>
      </c>
      <c r="AR29" s="499"/>
      <c r="AS29" s="499"/>
      <c r="AT29" s="499"/>
    </row>
    <row r="30" spans="1:46" s="136" customFormat="1" ht="19.5" customHeight="1" thickBot="1">
      <c r="A30" s="493" t="s">
        <v>572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4"/>
      <c r="P30" s="495">
        <f>F4-10</f>
        <v>-10</v>
      </c>
      <c r="Q30" s="496"/>
      <c r="R30" s="496"/>
      <c r="S30" s="497"/>
      <c r="T30" s="498" t="s">
        <v>189</v>
      </c>
      <c r="U30" s="499"/>
      <c r="V30" s="499"/>
      <c r="W30" s="499"/>
      <c r="X30" s="493" t="s">
        <v>382</v>
      </c>
      <c r="Y30" s="493"/>
      <c r="Z30" s="493"/>
      <c r="AA30" s="493"/>
      <c r="AB30" s="493"/>
      <c r="AC30" s="493"/>
      <c r="AD30" s="493"/>
      <c r="AE30" s="493"/>
      <c r="AF30" s="493"/>
      <c r="AG30" s="493"/>
      <c r="AH30" s="493"/>
      <c r="AI30" s="493"/>
      <c r="AJ30" s="493"/>
      <c r="AK30" s="493"/>
      <c r="AL30" s="494"/>
      <c r="AM30" s="495">
        <f>AC4-10</f>
        <v>45448</v>
      </c>
      <c r="AN30" s="496"/>
      <c r="AO30" s="496"/>
      <c r="AP30" s="497"/>
      <c r="AQ30" s="498" t="s">
        <v>189</v>
      </c>
      <c r="AR30" s="499"/>
      <c r="AS30" s="499"/>
      <c r="AT30" s="499"/>
    </row>
    <row r="31" spans="1:46" s="277" customFormat="1" ht="19.5" customHeight="1">
      <c r="A31" s="290"/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194"/>
      <c r="P31" s="195"/>
      <c r="Q31" s="195"/>
      <c r="R31" s="195"/>
      <c r="S31" s="195"/>
      <c r="T31" s="291"/>
      <c r="U31" s="289"/>
      <c r="V31" s="289"/>
      <c r="W31" s="289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194"/>
      <c r="AM31" s="195"/>
      <c r="AN31" s="195"/>
      <c r="AO31" s="195"/>
      <c r="AP31" s="195"/>
      <c r="AQ31" s="291"/>
      <c r="AR31" s="289"/>
      <c r="AS31" s="289"/>
      <c r="AT31" s="289"/>
    </row>
    <row r="32" spans="1:46" s="136" customFormat="1" ht="19.5" customHeight="1" thickBot="1">
      <c r="A32" s="492" t="s">
        <v>287</v>
      </c>
      <c r="B32" s="492"/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134"/>
      <c r="S32" s="134"/>
      <c r="T32" s="132"/>
      <c r="U32" s="132"/>
      <c r="V32" s="132"/>
      <c r="W32" s="132"/>
      <c r="X32" s="492" t="s">
        <v>287</v>
      </c>
      <c r="Y32" s="492"/>
      <c r="Z32" s="492"/>
      <c r="AA32" s="492"/>
      <c r="AB32" s="492"/>
      <c r="AC32" s="492"/>
      <c r="AD32" s="492"/>
      <c r="AE32" s="492"/>
      <c r="AF32" s="492"/>
      <c r="AG32" s="492"/>
      <c r="AH32" s="492"/>
      <c r="AI32" s="492"/>
      <c r="AJ32" s="492"/>
      <c r="AK32" s="492"/>
      <c r="AL32" s="492"/>
      <c r="AM32" s="492"/>
      <c r="AN32" s="492"/>
      <c r="AO32" s="134"/>
      <c r="AP32" s="134"/>
      <c r="AQ32" s="132"/>
      <c r="AR32" s="132"/>
      <c r="AS32" s="132"/>
      <c r="AT32" s="132"/>
    </row>
    <row r="33" spans="1:46" s="136" customFormat="1" ht="19.5" customHeight="1" thickBot="1">
      <c r="A33" s="493" t="s">
        <v>384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93"/>
      <c r="O33" s="494"/>
      <c r="P33" s="495">
        <f>F4-28</f>
        <v>-28</v>
      </c>
      <c r="Q33" s="496"/>
      <c r="R33" s="496"/>
      <c r="S33" s="497"/>
      <c r="T33" s="498" t="s">
        <v>189</v>
      </c>
      <c r="U33" s="499"/>
      <c r="V33" s="499"/>
      <c r="W33" s="499"/>
      <c r="X33" s="493" t="s">
        <v>384</v>
      </c>
      <c r="Y33" s="493"/>
      <c r="Z33" s="493"/>
      <c r="AA33" s="493"/>
      <c r="AB33" s="493"/>
      <c r="AC33" s="493"/>
      <c r="AD33" s="493"/>
      <c r="AE33" s="493"/>
      <c r="AF33" s="493"/>
      <c r="AG33" s="493"/>
      <c r="AH33" s="493"/>
      <c r="AI33" s="493"/>
      <c r="AJ33" s="493"/>
      <c r="AK33" s="493"/>
      <c r="AL33" s="494"/>
      <c r="AM33" s="495">
        <f>AC4-28</f>
        <v>45430</v>
      </c>
      <c r="AN33" s="496"/>
      <c r="AO33" s="496"/>
      <c r="AP33" s="497"/>
      <c r="AQ33" s="498" t="s">
        <v>189</v>
      </c>
      <c r="AR33" s="499"/>
      <c r="AS33" s="499"/>
      <c r="AT33" s="499"/>
    </row>
    <row r="34" spans="1:46" s="277" customFormat="1" ht="19.5" customHeight="1">
      <c r="A34" s="29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194"/>
      <c r="P34" s="195"/>
      <c r="Q34" s="195"/>
      <c r="R34" s="195"/>
      <c r="S34" s="195"/>
      <c r="T34" s="291"/>
      <c r="U34" s="289"/>
      <c r="V34" s="289"/>
      <c r="W34" s="289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194"/>
      <c r="AM34" s="195"/>
      <c r="AN34" s="195"/>
      <c r="AO34" s="195"/>
      <c r="AP34" s="195"/>
      <c r="AQ34" s="291"/>
      <c r="AR34" s="289"/>
      <c r="AS34" s="289"/>
      <c r="AT34" s="289"/>
    </row>
    <row r="35" spans="1:46" s="136" customFormat="1" ht="19.5" customHeight="1" thickBot="1">
      <c r="A35" s="492" t="s">
        <v>288</v>
      </c>
      <c r="B35" s="492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492"/>
      <c r="T35" s="492"/>
      <c r="U35" s="132"/>
      <c r="V35" s="132"/>
      <c r="W35" s="132"/>
      <c r="X35" s="492" t="s">
        <v>288</v>
      </c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132"/>
      <c r="AS35" s="132"/>
      <c r="AT35" s="132"/>
    </row>
    <row r="36" spans="1:46" s="136" customFormat="1" ht="19.5" customHeight="1" thickBot="1">
      <c r="A36" s="493" t="s">
        <v>385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4"/>
      <c r="P36" s="495">
        <f>F4-28</f>
        <v>-28</v>
      </c>
      <c r="Q36" s="496"/>
      <c r="R36" s="496"/>
      <c r="S36" s="497"/>
      <c r="T36" s="498" t="s">
        <v>189</v>
      </c>
      <c r="U36" s="499"/>
      <c r="V36" s="499"/>
      <c r="W36" s="499"/>
      <c r="X36" s="493" t="s">
        <v>385</v>
      </c>
      <c r="Y36" s="493"/>
      <c r="Z36" s="493"/>
      <c r="AA36" s="493"/>
      <c r="AB36" s="493"/>
      <c r="AC36" s="493"/>
      <c r="AD36" s="493"/>
      <c r="AE36" s="493"/>
      <c r="AF36" s="493"/>
      <c r="AG36" s="493"/>
      <c r="AH36" s="493"/>
      <c r="AI36" s="493"/>
      <c r="AJ36" s="493"/>
      <c r="AK36" s="493"/>
      <c r="AL36" s="494"/>
      <c r="AM36" s="495">
        <f>AC4-28</f>
        <v>45430</v>
      </c>
      <c r="AN36" s="496"/>
      <c r="AO36" s="496"/>
      <c r="AP36" s="497"/>
      <c r="AQ36" s="498" t="s">
        <v>189</v>
      </c>
      <c r="AR36" s="499"/>
      <c r="AS36" s="499"/>
      <c r="AT36" s="499"/>
    </row>
    <row r="37" spans="1:46" s="196" customFormat="1" ht="19.5" customHeight="1">
      <c r="A37" s="290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194"/>
      <c r="P37" s="195"/>
      <c r="Q37" s="195"/>
      <c r="R37" s="195"/>
      <c r="S37" s="195"/>
      <c r="T37" s="291"/>
      <c r="U37" s="289"/>
      <c r="V37" s="289"/>
      <c r="W37" s="289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194"/>
      <c r="AM37" s="195"/>
      <c r="AN37" s="195"/>
      <c r="AO37" s="195"/>
      <c r="AP37" s="195"/>
      <c r="AQ37" s="291"/>
      <c r="AR37" s="289"/>
      <c r="AS37" s="289"/>
      <c r="AT37" s="289"/>
    </row>
    <row r="38" spans="1:46" s="136" customFormat="1" ht="19.5" customHeight="1">
      <c r="A38" s="574" t="s">
        <v>60</v>
      </c>
      <c r="B38" s="574"/>
      <c r="C38" s="574"/>
      <c r="D38" s="574"/>
      <c r="E38" s="574"/>
      <c r="F38" s="574"/>
      <c r="G38" s="574"/>
      <c r="H38" s="574"/>
      <c r="I38" s="574"/>
      <c r="J38" s="574"/>
      <c r="K38" s="574"/>
      <c r="L38" s="574"/>
      <c r="M38" s="574"/>
      <c r="N38" s="574"/>
      <c r="O38" s="574"/>
      <c r="P38" s="574"/>
      <c r="Q38" s="574"/>
      <c r="R38" s="574"/>
      <c r="S38" s="574"/>
      <c r="T38" s="574"/>
      <c r="U38" s="574"/>
      <c r="V38" s="574"/>
      <c r="W38" s="574"/>
      <c r="X38" s="574" t="s">
        <v>60</v>
      </c>
      <c r="Y38" s="574"/>
      <c r="Z38" s="574"/>
      <c r="AA38" s="574"/>
      <c r="AB38" s="574"/>
      <c r="AC38" s="574"/>
      <c r="AD38" s="574"/>
      <c r="AE38" s="574"/>
      <c r="AF38" s="574"/>
      <c r="AG38" s="574"/>
      <c r="AH38" s="574"/>
      <c r="AI38" s="574"/>
      <c r="AJ38" s="574"/>
      <c r="AK38" s="574"/>
      <c r="AL38" s="574"/>
      <c r="AM38" s="574"/>
      <c r="AN38" s="574"/>
      <c r="AO38" s="574"/>
      <c r="AP38" s="574"/>
      <c r="AQ38" s="574"/>
      <c r="AR38" s="574"/>
      <c r="AS38" s="574"/>
      <c r="AT38" s="574"/>
    </row>
    <row r="39" spans="1:46" ht="19.5" customHeight="1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</row>
    <row r="40" spans="1:46" ht="19.5" customHeight="1">
      <c r="R40" s="97"/>
      <c r="S40" s="97"/>
    </row>
    <row r="41" spans="1:46" ht="19.5" customHeight="1">
      <c r="R41" s="97"/>
      <c r="S41" s="97"/>
    </row>
    <row r="42" spans="1:46" ht="19.5" customHeight="1"/>
    <row r="43" spans="1:46" ht="19.5" customHeight="1"/>
    <row r="44" spans="1:46" ht="19.5" customHeight="1"/>
    <row r="45" spans="1:46" ht="19.5" customHeight="1"/>
    <row r="46" spans="1:46" ht="19.5" customHeight="1"/>
    <row r="47" spans="1:46" ht="19.5" customHeight="1"/>
    <row r="48" spans="1:46" ht="19.5" customHeight="1"/>
    <row r="49" ht="19.5" customHeight="1"/>
    <row r="50" ht="19.5" customHeight="1"/>
    <row r="51" ht="19.5" customHeight="1"/>
    <row r="52" ht="19.5" customHeight="1"/>
  </sheetData>
  <sheetProtection sheet="1" objects="1" scenarios="1"/>
  <mergeCells count="137">
    <mergeCell ref="AQ23:AT23"/>
    <mergeCell ref="F7:W7"/>
    <mergeCell ref="A36:O36"/>
    <mergeCell ref="P36:S36"/>
    <mergeCell ref="T36:W36"/>
    <mergeCell ref="X36:AL36"/>
    <mergeCell ref="AM36:AP36"/>
    <mergeCell ref="AQ36:AT36"/>
    <mergeCell ref="A35:T35"/>
    <mergeCell ref="X28:AF28"/>
    <mergeCell ref="X32:AN32"/>
    <mergeCell ref="X35:AQ35"/>
    <mergeCell ref="A28:I28"/>
    <mergeCell ref="A29:O29"/>
    <mergeCell ref="P29:S29"/>
    <mergeCell ref="T29:W29"/>
    <mergeCell ref="X29:AL29"/>
    <mergeCell ref="AM29:AP29"/>
    <mergeCell ref="AQ29:AT29"/>
    <mergeCell ref="A33:O33"/>
    <mergeCell ref="P33:S33"/>
    <mergeCell ref="T33:W33"/>
    <mergeCell ref="X33:AL33"/>
    <mergeCell ref="AM33:AP33"/>
    <mergeCell ref="X8:Z9"/>
    <mergeCell ref="AA8:AB8"/>
    <mergeCell ref="AC8:AI8"/>
    <mergeCell ref="AJ8:AK8"/>
    <mergeCell ref="AL8:AT8"/>
    <mergeCell ref="AA9:AB9"/>
    <mergeCell ref="AC9:AI9"/>
    <mergeCell ref="AJ9:AK9"/>
    <mergeCell ref="AL9:AT9"/>
    <mergeCell ref="A32:Q32"/>
    <mergeCell ref="A38:W38"/>
    <mergeCell ref="X38:AT38"/>
    <mergeCell ref="A30:O30"/>
    <mergeCell ref="P30:S30"/>
    <mergeCell ref="T30:W30"/>
    <mergeCell ref="X30:AL30"/>
    <mergeCell ref="AM30:AP30"/>
    <mergeCell ref="AQ30:AT30"/>
    <mergeCell ref="AQ33:AT33"/>
    <mergeCell ref="X5:AB5"/>
    <mergeCell ref="AC5:AI5"/>
    <mergeCell ref="X11:AC11"/>
    <mergeCell ref="X12:AL12"/>
    <mergeCell ref="A11:F11"/>
    <mergeCell ref="AJ5:AN5"/>
    <mergeCell ref="AM12:AP12"/>
    <mergeCell ref="AO5:AP5"/>
    <mergeCell ref="F8:L8"/>
    <mergeCell ref="F9:L9"/>
    <mergeCell ref="O8:W8"/>
    <mergeCell ref="O9:W9"/>
    <mergeCell ref="X6:AB6"/>
    <mergeCell ref="AC6:AT6"/>
    <mergeCell ref="X7:Z7"/>
    <mergeCell ref="AA7:AE7"/>
    <mergeCell ref="AF7:AH7"/>
    <mergeCell ref="AI7:AT7"/>
    <mergeCell ref="A7:E7"/>
    <mergeCell ref="A8:C9"/>
    <mergeCell ref="D8:E8"/>
    <mergeCell ref="AQ5:AT5"/>
    <mergeCell ref="AQ12:AT12"/>
    <mergeCell ref="D9:E9"/>
    <mergeCell ref="X1:AT1"/>
    <mergeCell ref="X2:AT2"/>
    <mergeCell ref="X3:AB3"/>
    <mergeCell ref="AC3:AI3"/>
    <mergeCell ref="AJ3:AN3"/>
    <mergeCell ref="AO3:AT3"/>
    <mergeCell ref="AN4:AQ4"/>
    <mergeCell ref="X4:AB4"/>
    <mergeCell ref="AC4:AI4"/>
    <mergeCell ref="A25:E25"/>
    <mergeCell ref="A23:O23"/>
    <mergeCell ref="A1:W1"/>
    <mergeCell ref="A3:E3"/>
    <mergeCell ref="F3:L3"/>
    <mergeCell ref="M3:Q3"/>
    <mergeCell ref="R3:W3"/>
    <mergeCell ref="A2:W2"/>
    <mergeCell ref="A4:E4"/>
    <mergeCell ref="A5:E5"/>
    <mergeCell ref="F6:W6"/>
    <mergeCell ref="Q4:T4"/>
    <mergeCell ref="M5:Q5"/>
    <mergeCell ref="R5:S5"/>
    <mergeCell ref="T5:W5"/>
    <mergeCell ref="A6:E6"/>
    <mergeCell ref="F4:L4"/>
    <mergeCell ref="F5:H5"/>
    <mergeCell ref="I5:L5"/>
    <mergeCell ref="M8:N8"/>
    <mergeCell ref="M9:N9"/>
    <mergeCell ref="P12:S12"/>
    <mergeCell ref="T12:W12"/>
    <mergeCell ref="A12:O12"/>
    <mergeCell ref="X20:AL20"/>
    <mergeCell ref="AM20:AP20"/>
    <mergeCell ref="AQ20:AT20"/>
    <mergeCell ref="X16:AL16"/>
    <mergeCell ref="AM16:AP16"/>
    <mergeCell ref="AQ16:AT16"/>
    <mergeCell ref="AQ26:AT26"/>
    <mergeCell ref="P23:S23"/>
    <mergeCell ref="T23:W23"/>
    <mergeCell ref="X23:AL23"/>
    <mergeCell ref="A17:S17"/>
    <mergeCell ref="X17:AP17"/>
    <mergeCell ref="AM23:AP23"/>
    <mergeCell ref="A20:O20"/>
    <mergeCell ref="P20:S20"/>
    <mergeCell ref="T20:W20"/>
    <mergeCell ref="X25:AB25"/>
    <mergeCell ref="X22:AD22"/>
    <mergeCell ref="A26:O26"/>
    <mergeCell ref="P26:S26"/>
    <mergeCell ref="T26:W26"/>
    <mergeCell ref="A22:G22"/>
    <mergeCell ref="X26:AL26"/>
    <mergeCell ref="AM26:AP26"/>
    <mergeCell ref="X14:AF14"/>
    <mergeCell ref="X15:AL15"/>
    <mergeCell ref="AM15:AP15"/>
    <mergeCell ref="AQ15:AT15"/>
    <mergeCell ref="A14:I14"/>
    <mergeCell ref="A16:O16"/>
    <mergeCell ref="P16:S16"/>
    <mergeCell ref="T16:W16"/>
    <mergeCell ref="A19:M19"/>
    <mergeCell ref="A15:O15"/>
    <mergeCell ref="P15:S15"/>
    <mergeCell ref="T15:W15"/>
    <mergeCell ref="X19:AJ19"/>
  </mergeCells>
  <phoneticPr fontId="3"/>
  <dataValidations xWindow="379" yWindow="467" count="10">
    <dataValidation allowBlank="1" showInputMessage="1" showErrorMessage="1" promptTitle="日付入力" prompt="（例）6/15 →半角で入力してください_x000a_" sqref="AC4"/>
    <dataValidation allowBlank="1" showInputMessage="1" showErrorMessage="1" promptTitle="入力不要" prompt="曜日は自動入力されます" sqref="V4 N4 AS4 AK4"/>
    <dataValidation allowBlank="1" showInputMessage="1" showErrorMessage="1" promptTitle="日付入力" prompt="1日のみの利用の場合は、空白にしてください_x000a_" sqref="Q4:T4 AN4:AQ4"/>
    <dataValidation allowBlank="1" showInputMessage="1" showErrorMessage="1" promptTitle="日付入力" prompt="6/15　→　_x000a_令和6年6月15日_x000a_となります。_x000a_" sqref="F4:L4"/>
    <dataValidation allowBlank="1" showInputMessage="1" showErrorMessage="1" prompt="代表者役職名" sqref="F5:H5"/>
    <dataValidation allowBlank="1" showInputMessage="1" showErrorMessage="1" prompt="代表者氏名" sqref="I5:L5"/>
    <dataValidation allowBlank="1" showInputMessage="1" showErrorMessage="1" prompt="当日の引率担当者の役職名" sqref="R5:S5"/>
    <dataValidation allowBlank="1" showInputMessage="1" showErrorMessage="1" prompt="当日の引率担当者氏名" sqref="T5:W5"/>
    <dataValidation type="list" allowBlank="1" showInputMessage="1" showErrorMessage="1" sqref="AO3:AT3">
      <formula1>$R$29:$R$31</formula1>
    </dataValidation>
    <dataValidation allowBlank="1" showInputMessage="1" showErrorMessage="1" prompt="引率担当者連絡先番号" sqref="F9:L9"/>
  </dataValidations>
  <hyperlinks>
    <hyperlink ref="AL9" r:id="rId1"/>
  </hyperlinks>
  <pageMargins left="0.7" right="0.7" top="0.75" bottom="0.75" header="0.3" footer="0.3"/>
  <pageSetup paperSize="9" scale="84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32"/>
  <sheetViews>
    <sheetView showGridLines="0" showZeros="0" view="pageBreakPreview" zoomScaleNormal="100" zoomScaleSheetLayoutView="100" workbookViewId="0">
      <selection activeCell="E25" sqref="E25:E26"/>
    </sheetView>
  </sheetViews>
  <sheetFormatPr defaultRowHeight="13.5"/>
  <cols>
    <col min="1" max="1" width="9.625" style="135" customWidth="1"/>
    <col min="2" max="2" width="10" style="135" customWidth="1"/>
    <col min="3" max="3" width="21.375" style="135" customWidth="1"/>
    <col min="4" max="4" width="8.5" style="295" customWidth="1"/>
    <col min="5" max="5" width="11.5" style="135" customWidth="1"/>
    <col min="6" max="6" width="13" style="135" customWidth="1"/>
    <col min="7" max="7" width="2.875" style="295" customWidth="1"/>
    <col min="8" max="8" width="17.5" style="135" customWidth="1"/>
    <col min="9" max="9" width="8.5" style="295" customWidth="1"/>
    <col min="10" max="10" width="8.875" style="135" customWidth="1"/>
    <col min="11" max="12" width="9.625" style="135" customWidth="1"/>
    <col min="13" max="13" width="30.25" style="135" customWidth="1"/>
    <col min="14" max="14" width="11.5" style="135" customWidth="1"/>
    <col min="15" max="15" width="12.25" style="135" customWidth="1"/>
    <col min="16" max="16" width="25" style="135" customWidth="1"/>
    <col min="17" max="16384" width="9" style="135"/>
  </cols>
  <sheetData>
    <row r="1" spans="1:26" s="295" customFormat="1" ht="24.75" customHeight="1">
      <c r="A1" s="371" t="s">
        <v>527</v>
      </c>
      <c r="C1" s="15"/>
      <c r="D1" s="15"/>
      <c r="E1" s="15"/>
      <c r="F1" s="15"/>
      <c r="G1" s="15"/>
      <c r="I1" s="1111" t="s">
        <v>256</v>
      </c>
      <c r="J1" s="1112"/>
      <c r="K1" s="371" t="s">
        <v>527</v>
      </c>
      <c r="M1" s="15"/>
      <c r="N1" s="15"/>
      <c r="O1" s="15"/>
      <c r="P1" s="370" t="s">
        <v>256</v>
      </c>
      <c r="Q1" s="15"/>
      <c r="U1" s="15"/>
      <c r="V1" s="15"/>
      <c r="W1" s="15"/>
      <c r="X1" s="15"/>
      <c r="Y1" s="15"/>
      <c r="Z1" s="15"/>
    </row>
    <row r="2" spans="1:26" ht="31.5" customHeight="1" thickBot="1">
      <c r="A2" s="1120" t="s">
        <v>528</v>
      </c>
      <c r="B2" s="1121"/>
      <c r="C2" s="1121"/>
      <c r="D2" s="1121"/>
      <c r="E2" s="1121"/>
      <c r="F2" s="1121"/>
      <c r="G2" s="1121"/>
      <c r="H2" s="1121"/>
      <c r="I2" s="378"/>
      <c r="K2" s="1120" t="s">
        <v>528</v>
      </c>
      <c r="L2" s="1121"/>
      <c r="M2" s="1121"/>
      <c r="N2" s="1121"/>
      <c r="O2" s="1121"/>
      <c r="P2" s="1121"/>
    </row>
    <row r="3" spans="1:26" ht="31.5" customHeight="1">
      <c r="A3" s="1146" t="s">
        <v>197</v>
      </c>
      <c r="B3" s="1147"/>
      <c r="C3" s="1148">
        <f>入力フォーム!$F$3</f>
        <v>0</v>
      </c>
      <c r="D3" s="1149"/>
      <c r="E3" s="1150"/>
      <c r="F3" s="137" t="s">
        <v>198</v>
      </c>
      <c r="G3" s="1113"/>
      <c r="H3" s="1113"/>
      <c r="I3" s="1114"/>
      <c r="K3" s="1146" t="s">
        <v>197</v>
      </c>
      <c r="L3" s="1147"/>
      <c r="M3" s="1148">
        <f>入力フォーム!$F$3</f>
        <v>0</v>
      </c>
      <c r="N3" s="1150"/>
      <c r="O3" s="137" t="s">
        <v>198</v>
      </c>
      <c r="P3" s="385">
        <v>45457</v>
      </c>
    </row>
    <row r="4" spans="1:26" ht="31.5" customHeight="1" thickBot="1">
      <c r="A4" s="1132" t="s">
        <v>555</v>
      </c>
      <c r="B4" s="1133"/>
      <c r="C4" s="449"/>
      <c r="D4" s="411" t="s">
        <v>554</v>
      </c>
      <c r="E4" s="1131" t="s">
        <v>556</v>
      </c>
      <c r="F4" s="1131"/>
      <c r="G4" s="1158"/>
      <c r="H4" s="1159"/>
      <c r="I4" s="410" t="s">
        <v>554</v>
      </c>
      <c r="K4" s="1132" t="s">
        <v>530</v>
      </c>
      <c r="L4" s="1133"/>
      <c r="M4" s="383">
        <v>2</v>
      </c>
      <c r="N4" s="1131" t="s">
        <v>531</v>
      </c>
      <c r="O4" s="1157"/>
      <c r="P4" s="384">
        <v>4</v>
      </c>
    </row>
    <row r="5" spans="1:26" ht="50.25" customHeight="1">
      <c r="A5" s="1177" t="s">
        <v>529</v>
      </c>
      <c r="B5" s="1178"/>
      <c r="C5" s="1178"/>
      <c r="D5" s="1178"/>
      <c r="E5" s="1178"/>
      <c r="F5" s="1178"/>
      <c r="G5" s="1178"/>
      <c r="H5" s="1178"/>
      <c r="I5" s="406"/>
      <c r="K5" s="1186" t="s">
        <v>529</v>
      </c>
      <c r="L5" s="1187"/>
      <c r="M5" s="1187"/>
      <c r="N5" s="1187"/>
      <c r="O5" s="1187"/>
      <c r="P5" s="1187"/>
    </row>
    <row r="6" spans="1:26" ht="42" customHeight="1" thickBot="1">
      <c r="A6" s="408" t="s">
        <v>199</v>
      </c>
      <c r="B6" s="408" t="s">
        <v>200</v>
      </c>
      <c r="C6" s="1115" t="s">
        <v>201</v>
      </c>
      <c r="D6" s="1116"/>
      <c r="E6" s="409" t="s">
        <v>202</v>
      </c>
      <c r="F6" s="408" t="s">
        <v>203</v>
      </c>
      <c r="G6" s="1115" t="s">
        <v>204</v>
      </c>
      <c r="H6" s="1119"/>
      <c r="I6" s="1116"/>
      <c r="K6" s="138" t="s">
        <v>246</v>
      </c>
      <c r="L6" s="138" t="s">
        <v>200</v>
      </c>
      <c r="M6" s="139" t="s">
        <v>201</v>
      </c>
      <c r="N6" s="139" t="s">
        <v>202</v>
      </c>
      <c r="O6" s="138" t="s">
        <v>203</v>
      </c>
      <c r="P6" s="139" t="s">
        <v>204</v>
      </c>
    </row>
    <row r="7" spans="1:26" ht="46.5" customHeight="1" thickBot="1">
      <c r="A7" s="407"/>
      <c r="B7" s="372" t="s">
        <v>205</v>
      </c>
      <c r="C7" s="1117" t="s">
        <v>206</v>
      </c>
      <c r="D7" s="1118"/>
      <c r="E7" s="374" t="s">
        <v>207</v>
      </c>
      <c r="F7" s="1100" t="s">
        <v>208</v>
      </c>
      <c r="G7" s="1101"/>
      <c r="H7" s="1101"/>
      <c r="I7" s="1102"/>
      <c r="K7" s="171" t="s">
        <v>247</v>
      </c>
      <c r="L7" s="140" t="s">
        <v>205</v>
      </c>
      <c r="M7" s="140" t="s">
        <v>206</v>
      </c>
      <c r="N7" s="141" t="s">
        <v>207</v>
      </c>
      <c r="O7" s="1188" t="s">
        <v>208</v>
      </c>
      <c r="P7" s="1189"/>
    </row>
    <row r="8" spans="1:26" ht="30.75" customHeight="1">
      <c r="A8" s="1122"/>
      <c r="B8" s="1125" t="s">
        <v>209</v>
      </c>
      <c r="C8" s="1088" t="s">
        <v>210</v>
      </c>
      <c r="D8" s="1160"/>
      <c r="E8" s="142" t="s">
        <v>211</v>
      </c>
      <c r="F8" s="142" t="s">
        <v>212</v>
      </c>
      <c r="G8" s="381" t="s">
        <v>533</v>
      </c>
      <c r="H8" s="1136"/>
      <c r="I8" s="1137"/>
      <c r="K8" s="1190" t="s">
        <v>248</v>
      </c>
      <c r="L8" s="1125" t="s">
        <v>209</v>
      </c>
      <c r="M8" s="142" t="s">
        <v>210</v>
      </c>
      <c r="N8" s="142" t="s">
        <v>211</v>
      </c>
      <c r="O8" s="142" t="s">
        <v>212</v>
      </c>
      <c r="P8" s="143" t="s">
        <v>249</v>
      </c>
    </row>
    <row r="9" spans="1:26" ht="30.75" customHeight="1" thickBot="1">
      <c r="A9" s="1124"/>
      <c r="B9" s="1126"/>
      <c r="C9" s="1161" t="s">
        <v>213</v>
      </c>
      <c r="D9" s="1162"/>
      <c r="E9" s="145" t="s">
        <v>214</v>
      </c>
      <c r="F9" s="377" t="s">
        <v>212</v>
      </c>
      <c r="G9" s="412" t="s">
        <v>535</v>
      </c>
      <c r="H9" s="1134"/>
      <c r="I9" s="1135"/>
      <c r="K9" s="1153"/>
      <c r="L9" s="1126"/>
      <c r="M9" s="144" t="s">
        <v>213</v>
      </c>
      <c r="N9" s="145" t="s">
        <v>214</v>
      </c>
      <c r="O9" s="144" t="s">
        <v>212</v>
      </c>
      <c r="P9" s="146" t="s">
        <v>250</v>
      </c>
    </row>
    <row r="10" spans="1:26" ht="30.75" customHeight="1">
      <c r="A10" s="1122"/>
      <c r="B10" s="1125" t="s">
        <v>215</v>
      </c>
      <c r="C10" s="1163" t="s">
        <v>216</v>
      </c>
      <c r="D10" s="1164"/>
      <c r="E10" s="1127" t="s">
        <v>214</v>
      </c>
      <c r="F10" s="1128" t="s">
        <v>217</v>
      </c>
      <c r="G10" s="413" t="s">
        <v>532</v>
      </c>
      <c r="H10" s="1138"/>
      <c r="I10" s="1139"/>
      <c r="K10" s="1171">
        <v>0.40625</v>
      </c>
      <c r="L10" s="1125" t="s">
        <v>215</v>
      </c>
      <c r="M10" s="147" t="s">
        <v>216</v>
      </c>
      <c r="N10" s="1127" t="s">
        <v>214</v>
      </c>
      <c r="O10" s="1128" t="s">
        <v>217</v>
      </c>
      <c r="P10" s="148" t="s">
        <v>249</v>
      </c>
    </row>
    <row r="11" spans="1:26" ht="30.75" customHeight="1">
      <c r="A11" s="1123"/>
      <c r="B11" s="1107"/>
      <c r="C11" s="1165" t="s">
        <v>218</v>
      </c>
      <c r="D11" s="1166"/>
      <c r="E11" s="1107"/>
      <c r="F11" s="1129"/>
      <c r="G11" s="379" t="s">
        <v>534</v>
      </c>
      <c r="H11" s="1140"/>
      <c r="I11" s="1141"/>
      <c r="K11" s="1152"/>
      <c r="L11" s="1107"/>
      <c r="M11" s="149" t="s">
        <v>218</v>
      </c>
      <c r="N11" s="1107"/>
      <c r="O11" s="1129"/>
      <c r="P11" s="150" t="s">
        <v>250</v>
      </c>
    </row>
    <row r="12" spans="1:26" ht="30.75" customHeight="1">
      <c r="A12" s="1123"/>
      <c r="B12" s="1107"/>
      <c r="C12" s="1167" t="s">
        <v>219</v>
      </c>
      <c r="D12" s="1168"/>
      <c r="E12" s="1107"/>
      <c r="F12" s="1129"/>
      <c r="G12" s="379" t="s">
        <v>536</v>
      </c>
      <c r="H12" s="1142"/>
      <c r="I12" s="1143"/>
      <c r="K12" s="1152"/>
      <c r="L12" s="1107"/>
      <c r="M12" s="151" t="s">
        <v>219</v>
      </c>
      <c r="N12" s="1107"/>
      <c r="O12" s="1129"/>
      <c r="P12" s="152" t="s">
        <v>251</v>
      </c>
    </row>
    <row r="13" spans="1:26" ht="30.75" customHeight="1" thickBot="1">
      <c r="A13" s="1124"/>
      <c r="B13" s="1126"/>
      <c r="C13" s="1144" t="s">
        <v>221</v>
      </c>
      <c r="D13" s="1145"/>
      <c r="E13" s="1126"/>
      <c r="F13" s="1130"/>
      <c r="G13" s="412" t="s">
        <v>537</v>
      </c>
      <c r="H13" s="1134"/>
      <c r="I13" s="1135"/>
      <c r="K13" s="1153"/>
      <c r="L13" s="1126"/>
      <c r="M13" s="153" t="s">
        <v>221</v>
      </c>
      <c r="N13" s="1126"/>
      <c r="O13" s="1130"/>
      <c r="P13" s="154" t="s">
        <v>252</v>
      </c>
    </row>
    <row r="14" spans="1:26" ht="30.75" customHeight="1">
      <c r="A14" s="1122"/>
      <c r="B14" s="1128" t="s">
        <v>223</v>
      </c>
      <c r="C14" s="1179" t="s">
        <v>224</v>
      </c>
      <c r="D14" s="1180"/>
      <c r="E14" s="375" t="s">
        <v>214</v>
      </c>
      <c r="F14" s="156" t="s">
        <v>225</v>
      </c>
      <c r="G14" s="1088" t="s">
        <v>226</v>
      </c>
      <c r="H14" s="1089"/>
      <c r="I14" s="1090"/>
      <c r="K14" s="1171">
        <v>0.45833333333333331</v>
      </c>
      <c r="L14" s="1128" t="s">
        <v>223</v>
      </c>
      <c r="M14" s="155" t="s">
        <v>224</v>
      </c>
      <c r="N14" s="155" t="s">
        <v>214</v>
      </c>
      <c r="O14" s="156" t="s">
        <v>225</v>
      </c>
      <c r="P14" s="157" t="s">
        <v>226</v>
      </c>
    </row>
    <row r="15" spans="1:26" ht="30.75" customHeight="1" thickBot="1">
      <c r="A15" s="1124"/>
      <c r="B15" s="1130"/>
      <c r="C15" s="1161" t="s">
        <v>227</v>
      </c>
      <c r="D15" s="1162"/>
      <c r="E15" s="377" t="s">
        <v>214</v>
      </c>
      <c r="F15" s="1091" t="s">
        <v>208</v>
      </c>
      <c r="G15" s="1092"/>
      <c r="H15" s="1092"/>
      <c r="I15" s="1093"/>
      <c r="K15" s="1153"/>
      <c r="L15" s="1130"/>
      <c r="M15" s="144" t="s">
        <v>227</v>
      </c>
      <c r="N15" s="144" t="s">
        <v>214</v>
      </c>
      <c r="O15" s="1172" t="s">
        <v>208</v>
      </c>
      <c r="P15" s="1173"/>
    </row>
    <row r="16" spans="1:26" ht="30.75" customHeight="1">
      <c r="A16" s="1122"/>
      <c r="B16" s="1154" t="s">
        <v>228</v>
      </c>
      <c r="C16" s="1193" t="s">
        <v>229</v>
      </c>
      <c r="D16" s="1194"/>
      <c r="E16" s="1174" t="s">
        <v>214</v>
      </c>
      <c r="F16" s="1084" t="s">
        <v>230</v>
      </c>
      <c r="G16" s="413" t="s">
        <v>532</v>
      </c>
      <c r="H16" s="1103"/>
      <c r="I16" s="1104"/>
      <c r="K16" s="1151">
        <v>0.46527777777777773</v>
      </c>
      <c r="L16" s="1154" t="s">
        <v>228</v>
      </c>
      <c r="M16" s="1154" t="s">
        <v>229</v>
      </c>
      <c r="N16" s="1174" t="s">
        <v>214</v>
      </c>
      <c r="O16" s="1084" t="s">
        <v>230</v>
      </c>
      <c r="P16" s="158" t="s">
        <v>249</v>
      </c>
    </row>
    <row r="17" spans="1:16" ht="30.75" customHeight="1">
      <c r="A17" s="1123"/>
      <c r="B17" s="1155"/>
      <c r="C17" s="1195"/>
      <c r="D17" s="1196"/>
      <c r="E17" s="1175"/>
      <c r="F17" s="1085"/>
      <c r="G17" s="379" t="s">
        <v>534</v>
      </c>
      <c r="H17" s="1094"/>
      <c r="I17" s="1095"/>
      <c r="K17" s="1152"/>
      <c r="L17" s="1155"/>
      <c r="M17" s="1155"/>
      <c r="N17" s="1175"/>
      <c r="O17" s="1085"/>
      <c r="P17" s="159" t="s">
        <v>250</v>
      </c>
    </row>
    <row r="18" spans="1:16" ht="30.75" customHeight="1">
      <c r="A18" s="1123"/>
      <c r="B18" s="1155"/>
      <c r="C18" s="1195"/>
      <c r="D18" s="1196"/>
      <c r="E18" s="1175"/>
      <c r="F18" s="1086" t="s">
        <v>231</v>
      </c>
      <c r="G18" s="379" t="s">
        <v>536</v>
      </c>
      <c r="H18" s="1094"/>
      <c r="I18" s="1095"/>
      <c r="K18" s="1152"/>
      <c r="L18" s="1155"/>
      <c r="M18" s="1155"/>
      <c r="N18" s="1175"/>
      <c r="O18" s="1086" t="s">
        <v>231</v>
      </c>
      <c r="P18" s="160" t="s">
        <v>220</v>
      </c>
    </row>
    <row r="19" spans="1:16" ht="30.75" customHeight="1">
      <c r="A19" s="1123"/>
      <c r="B19" s="1156"/>
      <c r="C19" s="1205"/>
      <c r="D19" s="1206"/>
      <c r="E19" s="1176"/>
      <c r="F19" s="1087"/>
      <c r="G19" s="379" t="s">
        <v>537</v>
      </c>
      <c r="H19" s="1094"/>
      <c r="I19" s="1095"/>
      <c r="K19" s="1152"/>
      <c r="L19" s="1156"/>
      <c r="M19" s="1156"/>
      <c r="N19" s="1176"/>
      <c r="O19" s="1087"/>
      <c r="P19" s="159" t="s">
        <v>222</v>
      </c>
    </row>
    <row r="20" spans="1:16" ht="30.75" customHeight="1" thickBot="1">
      <c r="A20" s="1124"/>
      <c r="B20" s="161" t="s">
        <v>232</v>
      </c>
      <c r="C20" s="1191" t="s">
        <v>233</v>
      </c>
      <c r="D20" s="1192"/>
      <c r="E20" s="162" t="s">
        <v>234</v>
      </c>
      <c r="F20" s="1100" t="s">
        <v>235</v>
      </c>
      <c r="G20" s="1101"/>
      <c r="H20" s="1101"/>
      <c r="I20" s="1102"/>
      <c r="K20" s="1153"/>
      <c r="L20" s="161" t="s">
        <v>232</v>
      </c>
      <c r="M20" s="162" t="s">
        <v>233</v>
      </c>
      <c r="N20" s="162" t="s">
        <v>234</v>
      </c>
      <c r="O20" s="1169" t="s">
        <v>235</v>
      </c>
      <c r="P20" s="1170"/>
    </row>
    <row r="21" spans="1:16" ht="30.75" customHeight="1">
      <c r="A21" s="1122"/>
      <c r="B21" s="1154" t="s">
        <v>236</v>
      </c>
      <c r="C21" s="1193" t="s">
        <v>237</v>
      </c>
      <c r="D21" s="1194"/>
      <c r="E21" s="1174" t="s">
        <v>214</v>
      </c>
      <c r="F21" s="1105" t="s">
        <v>230</v>
      </c>
      <c r="G21" s="413" t="s">
        <v>532</v>
      </c>
      <c r="H21" s="1103"/>
      <c r="I21" s="1104"/>
      <c r="K21" s="1151">
        <v>0.5</v>
      </c>
      <c r="L21" s="1154" t="s">
        <v>236</v>
      </c>
      <c r="M21" s="1154" t="s">
        <v>237</v>
      </c>
      <c r="N21" s="1174" t="s">
        <v>214</v>
      </c>
      <c r="O21" s="1105" t="s">
        <v>230</v>
      </c>
      <c r="P21" s="158" t="s">
        <v>249</v>
      </c>
    </row>
    <row r="22" spans="1:16" ht="30.75" customHeight="1">
      <c r="A22" s="1123"/>
      <c r="B22" s="1155"/>
      <c r="C22" s="1195"/>
      <c r="D22" s="1196"/>
      <c r="E22" s="1175"/>
      <c r="F22" s="1087"/>
      <c r="G22" s="379" t="s">
        <v>534</v>
      </c>
      <c r="H22" s="1094"/>
      <c r="I22" s="1095"/>
      <c r="K22" s="1152"/>
      <c r="L22" s="1155"/>
      <c r="M22" s="1155"/>
      <c r="N22" s="1175"/>
      <c r="O22" s="1087"/>
      <c r="P22" s="160" t="s">
        <v>250</v>
      </c>
    </row>
    <row r="23" spans="1:16" ht="30.75" customHeight="1">
      <c r="A23" s="1123"/>
      <c r="B23" s="1155"/>
      <c r="C23" s="1195"/>
      <c r="D23" s="1196"/>
      <c r="E23" s="1175"/>
      <c r="F23" s="1086" t="s">
        <v>231</v>
      </c>
      <c r="G23" s="379" t="s">
        <v>536</v>
      </c>
      <c r="H23" s="1094"/>
      <c r="I23" s="1095"/>
      <c r="K23" s="1152"/>
      <c r="L23" s="1155"/>
      <c r="M23" s="1155"/>
      <c r="N23" s="1175"/>
      <c r="O23" s="1086" t="s">
        <v>231</v>
      </c>
      <c r="P23" s="160" t="s">
        <v>220</v>
      </c>
    </row>
    <row r="24" spans="1:16" ht="30.75" customHeight="1" thickBot="1">
      <c r="A24" s="1123"/>
      <c r="B24" s="1181"/>
      <c r="C24" s="1197"/>
      <c r="D24" s="1198"/>
      <c r="E24" s="1182"/>
      <c r="F24" s="1106"/>
      <c r="G24" s="412" t="s">
        <v>537</v>
      </c>
      <c r="H24" s="1096"/>
      <c r="I24" s="1097"/>
      <c r="K24" s="1152"/>
      <c r="L24" s="1181"/>
      <c r="M24" s="1181"/>
      <c r="N24" s="1182"/>
      <c r="O24" s="1106"/>
      <c r="P24" s="163" t="s">
        <v>222</v>
      </c>
    </row>
    <row r="25" spans="1:16" ht="30.75" customHeight="1">
      <c r="A25" s="1123"/>
      <c r="B25" s="1183" t="s">
        <v>238</v>
      </c>
      <c r="C25" s="1199" t="s">
        <v>239</v>
      </c>
      <c r="D25" s="1200"/>
      <c r="E25" s="1107" t="s">
        <v>214</v>
      </c>
      <c r="F25" s="1107" t="s">
        <v>240</v>
      </c>
      <c r="G25" s="414" t="s">
        <v>532</v>
      </c>
      <c r="H25" s="1098"/>
      <c r="I25" s="1099"/>
      <c r="K25" s="1152"/>
      <c r="L25" s="1183" t="s">
        <v>238</v>
      </c>
      <c r="M25" s="1107" t="s">
        <v>239</v>
      </c>
      <c r="N25" s="1107" t="s">
        <v>214</v>
      </c>
      <c r="O25" s="1107" t="s">
        <v>240</v>
      </c>
      <c r="P25" s="164" t="s">
        <v>249</v>
      </c>
    </row>
    <row r="26" spans="1:16" ht="30.75" customHeight="1">
      <c r="A26" s="1123"/>
      <c r="B26" s="1183"/>
      <c r="C26" s="1165"/>
      <c r="D26" s="1166"/>
      <c r="E26" s="1108"/>
      <c r="F26" s="1108"/>
      <c r="G26" s="379" t="s">
        <v>534</v>
      </c>
      <c r="H26" s="1094"/>
      <c r="I26" s="1095"/>
      <c r="K26" s="1152"/>
      <c r="L26" s="1183"/>
      <c r="M26" s="1108"/>
      <c r="N26" s="1108"/>
      <c r="O26" s="1108"/>
      <c r="P26" s="164" t="s">
        <v>250</v>
      </c>
    </row>
    <row r="27" spans="1:16" ht="30.75" customHeight="1">
      <c r="A27" s="1123"/>
      <c r="B27" s="1183"/>
      <c r="C27" s="1201" t="s">
        <v>241</v>
      </c>
      <c r="D27" s="1202"/>
      <c r="E27" s="376" t="s">
        <v>242</v>
      </c>
      <c r="F27" s="373" t="s">
        <v>212</v>
      </c>
      <c r="G27" s="379" t="s">
        <v>536</v>
      </c>
      <c r="H27" s="1094"/>
      <c r="I27" s="1095"/>
      <c r="K27" s="1152"/>
      <c r="L27" s="1183"/>
      <c r="M27" s="165" t="s">
        <v>241</v>
      </c>
      <c r="N27" s="166" t="s">
        <v>242</v>
      </c>
      <c r="O27" s="167" t="s">
        <v>212</v>
      </c>
      <c r="P27" s="168" t="s">
        <v>251</v>
      </c>
    </row>
    <row r="28" spans="1:16" ht="30.75" customHeight="1">
      <c r="A28" s="1123"/>
      <c r="B28" s="1183"/>
      <c r="C28" s="1203" t="s">
        <v>243</v>
      </c>
      <c r="D28" s="1204"/>
      <c r="E28" s="1185" t="s">
        <v>244</v>
      </c>
      <c r="F28" s="1109" t="s">
        <v>245</v>
      </c>
      <c r="G28" s="380" t="s">
        <v>538</v>
      </c>
      <c r="H28" s="1094"/>
      <c r="I28" s="1095"/>
      <c r="K28" s="1152"/>
      <c r="L28" s="1183"/>
      <c r="M28" s="1185" t="s">
        <v>243</v>
      </c>
      <c r="N28" s="1185" t="s">
        <v>253</v>
      </c>
      <c r="O28" s="1109" t="s">
        <v>245</v>
      </c>
      <c r="P28" s="169" t="s">
        <v>254</v>
      </c>
    </row>
    <row r="29" spans="1:16" ht="30.75" customHeight="1" thickBot="1">
      <c r="A29" s="1124"/>
      <c r="B29" s="1184"/>
      <c r="C29" s="1117"/>
      <c r="D29" s="1118"/>
      <c r="E29" s="1184"/>
      <c r="F29" s="1110"/>
      <c r="G29" s="382" t="s">
        <v>539</v>
      </c>
      <c r="H29" s="1096"/>
      <c r="I29" s="1097"/>
      <c r="K29" s="1153"/>
      <c r="L29" s="1184"/>
      <c r="M29" s="1184"/>
      <c r="N29" s="1184"/>
      <c r="O29" s="1110"/>
      <c r="P29" s="170" t="s">
        <v>255</v>
      </c>
    </row>
    <row r="30" spans="1:16" ht="32.25" customHeight="1"/>
    <row r="31" spans="1:16" ht="32.25" customHeight="1"/>
    <row r="32" spans="1:16" ht="32.25" customHeight="1"/>
  </sheetData>
  <sheetProtection sheet="1" objects="1" scenarios="1"/>
  <mergeCells count="108">
    <mergeCell ref="A21:A29"/>
    <mergeCell ref="B21:B24"/>
    <mergeCell ref="E21:E24"/>
    <mergeCell ref="A14:A15"/>
    <mergeCell ref="B14:B15"/>
    <mergeCell ref="A16:A20"/>
    <mergeCell ref="B16:B19"/>
    <mergeCell ref="E16:E19"/>
    <mergeCell ref="B25:B29"/>
    <mergeCell ref="E25:E26"/>
    <mergeCell ref="C20:D20"/>
    <mergeCell ref="E28:E29"/>
    <mergeCell ref="C21:D24"/>
    <mergeCell ref="C25:D26"/>
    <mergeCell ref="C27:D27"/>
    <mergeCell ref="C28:D29"/>
    <mergeCell ref="C16:D19"/>
    <mergeCell ref="K2:P2"/>
    <mergeCell ref="K5:P5"/>
    <mergeCell ref="O7:P7"/>
    <mergeCell ref="K8:K9"/>
    <mergeCell ref="L8:L9"/>
    <mergeCell ref="K10:K13"/>
    <mergeCell ref="L10:L13"/>
    <mergeCell ref="N10:N13"/>
    <mergeCell ref="O10:O13"/>
    <mergeCell ref="K3:L3"/>
    <mergeCell ref="K21:K29"/>
    <mergeCell ref="L21:L24"/>
    <mergeCell ref="M21:M24"/>
    <mergeCell ref="N21:N24"/>
    <mergeCell ref="O21:O22"/>
    <mergeCell ref="O23:O24"/>
    <mergeCell ref="L25:L29"/>
    <mergeCell ref="M25:M26"/>
    <mergeCell ref="N25:N26"/>
    <mergeCell ref="O25:O26"/>
    <mergeCell ref="M28:M29"/>
    <mergeCell ref="N28:N29"/>
    <mergeCell ref="O28:O29"/>
    <mergeCell ref="K16:K20"/>
    <mergeCell ref="L16:L19"/>
    <mergeCell ref="M16:M19"/>
    <mergeCell ref="M3:N3"/>
    <mergeCell ref="K4:L4"/>
    <mergeCell ref="N4:O4"/>
    <mergeCell ref="G4:H4"/>
    <mergeCell ref="C8:D8"/>
    <mergeCell ref="C9:D9"/>
    <mergeCell ref="C10:D10"/>
    <mergeCell ref="C11:D11"/>
    <mergeCell ref="C12:D12"/>
    <mergeCell ref="O18:O19"/>
    <mergeCell ref="O20:P20"/>
    <mergeCell ref="K14:K15"/>
    <mergeCell ref="L14:L15"/>
    <mergeCell ref="O15:P15"/>
    <mergeCell ref="N16:N19"/>
    <mergeCell ref="O16:O17"/>
    <mergeCell ref="A5:H5"/>
    <mergeCell ref="A8:A9"/>
    <mergeCell ref="B8:B9"/>
    <mergeCell ref="C14:D14"/>
    <mergeCell ref="C15:D15"/>
    <mergeCell ref="I1:J1"/>
    <mergeCell ref="G3:I3"/>
    <mergeCell ref="C6:D6"/>
    <mergeCell ref="C7:D7"/>
    <mergeCell ref="G6:I6"/>
    <mergeCell ref="F7:I7"/>
    <mergeCell ref="A2:H2"/>
    <mergeCell ref="A10:A13"/>
    <mergeCell ref="B10:B13"/>
    <mergeCell ref="E10:E13"/>
    <mergeCell ref="F10:F13"/>
    <mergeCell ref="E4:F4"/>
    <mergeCell ref="A4:B4"/>
    <mergeCell ref="H13:I13"/>
    <mergeCell ref="H8:I8"/>
    <mergeCell ref="H9:I9"/>
    <mergeCell ref="H10:I10"/>
    <mergeCell ref="H11:I11"/>
    <mergeCell ref="H12:I12"/>
    <mergeCell ref="C13:D13"/>
    <mergeCell ref="A3:B3"/>
    <mergeCell ref="C3:E3"/>
    <mergeCell ref="F16:F17"/>
    <mergeCell ref="F18:F19"/>
    <mergeCell ref="G14:I14"/>
    <mergeCell ref="F15:I15"/>
    <mergeCell ref="H28:I28"/>
    <mergeCell ref="H29:I29"/>
    <mergeCell ref="H23:I23"/>
    <mergeCell ref="H24:I24"/>
    <mergeCell ref="H25:I25"/>
    <mergeCell ref="H26:I26"/>
    <mergeCell ref="H27:I27"/>
    <mergeCell ref="H18:I18"/>
    <mergeCell ref="H19:I19"/>
    <mergeCell ref="F20:I20"/>
    <mergeCell ref="H21:I21"/>
    <mergeCell ref="H22:I22"/>
    <mergeCell ref="F21:F22"/>
    <mergeCell ref="F23:F24"/>
    <mergeCell ref="F25:F26"/>
    <mergeCell ref="F28:F29"/>
    <mergeCell ref="H16:I16"/>
    <mergeCell ref="H17:I17"/>
  </mergeCells>
  <phoneticPr fontId="3"/>
  <dataValidations count="4">
    <dataValidation type="list" allowBlank="1" showInputMessage="1" showErrorMessage="1" sqref="Y4:AD4">
      <formula1>$R$41:$R$43</formula1>
    </dataValidation>
    <dataValidation type="list" allowBlank="1" showInputMessage="1" showErrorMessage="1" sqref="A13:B15 V13:W15">
      <formula1>$U$41:$U$42</formula1>
    </dataValidation>
    <dataValidation allowBlank="1" showInputMessage="1" showErrorMessage="1" promptTitle="活動日" prompt="「6/14」と入力すると「6月14日（金）」表示されます。_x000a_曜日がずれている場合は、数式バーで確認してください。" sqref="P3"/>
    <dataValidation allowBlank="1" showInputMessage="1" showErrorMessage="1" promptTitle="活動日" prompt="「6/14」と入力すると「6月14日（金）」と表示されます。_x000a_曜日が違う場合は、数式バーで確認してください。" sqref="G3"/>
  </dataValidations>
  <pageMargins left="0.70866141732283472" right="0.11811023622047245" top="0.55118110236220474" bottom="0.15748031496062992" header="0.31496062992125984" footer="0.31496062992125984"/>
  <pageSetup paperSize="9"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S30"/>
  <sheetViews>
    <sheetView showGridLines="0" showZeros="0" view="pageBreakPreview" zoomScale="115" zoomScaleNormal="100" zoomScaleSheetLayoutView="115" workbookViewId="0">
      <selection activeCell="U29" sqref="U29:Z29"/>
    </sheetView>
  </sheetViews>
  <sheetFormatPr defaultRowHeight="13.5"/>
  <cols>
    <col min="1" max="17" width="4.625" style="135" customWidth="1"/>
    <col min="18" max="20" width="4.75" style="135" customWidth="1"/>
    <col min="21" max="37" width="4.625" style="295" customWidth="1"/>
    <col min="38" max="40" width="4.75" style="295" customWidth="1"/>
    <col min="41" max="46" width="4.75" style="135" customWidth="1"/>
    <col min="47" max="16384" width="9" style="135"/>
  </cols>
  <sheetData>
    <row r="1" spans="1:45" s="295" customFormat="1" ht="22.5" customHeight="1">
      <c r="B1" s="15" t="s">
        <v>463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065" t="s">
        <v>256</v>
      </c>
      <c r="R1" s="1065"/>
      <c r="S1" s="1065"/>
      <c r="T1" s="15"/>
      <c r="V1" s="15" t="s">
        <v>463</v>
      </c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065" t="s">
        <v>256</v>
      </c>
      <c r="AL1" s="1065"/>
      <c r="AM1" s="1065"/>
      <c r="AN1" s="15"/>
      <c r="AO1" s="15"/>
      <c r="AP1" s="15"/>
      <c r="AQ1" s="15"/>
      <c r="AR1" s="15"/>
      <c r="AS1" s="15"/>
    </row>
    <row r="2" spans="1:45" ht="8.25" customHeight="1">
      <c r="A2" s="185"/>
      <c r="U2" s="185"/>
    </row>
    <row r="3" spans="1:45" ht="19.5" customHeight="1">
      <c r="A3" s="1252" t="s">
        <v>267</v>
      </c>
      <c r="B3" s="1252"/>
      <c r="C3" s="1252"/>
      <c r="D3" s="1252"/>
      <c r="E3" s="1252"/>
      <c r="F3" s="1252"/>
      <c r="G3" s="1252"/>
      <c r="H3" s="1252"/>
      <c r="I3" s="1252"/>
      <c r="J3" s="1252"/>
      <c r="K3" s="1252"/>
      <c r="L3" s="1252"/>
      <c r="M3" s="1252"/>
      <c r="N3" s="1252"/>
      <c r="O3" s="1252"/>
      <c r="P3" s="1252"/>
      <c r="Q3" s="1252"/>
      <c r="R3" s="1252"/>
      <c r="S3" s="1252"/>
      <c r="T3" s="1252"/>
      <c r="U3" s="1252" t="s">
        <v>267</v>
      </c>
      <c r="V3" s="1252"/>
      <c r="W3" s="1252"/>
      <c r="X3" s="1252"/>
      <c r="Y3" s="1252"/>
      <c r="Z3" s="1252"/>
      <c r="AA3" s="1252"/>
      <c r="AB3" s="1252"/>
      <c r="AC3" s="1252"/>
      <c r="AD3" s="1252"/>
      <c r="AE3" s="1252"/>
      <c r="AF3" s="1252"/>
      <c r="AG3" s="1252"/>
      <c r="AH3" s="1252"/>
      <c r="AI3" s="1252"/>
      <c r="AJ3" s="1252"/>
      <c r="AK3" s="1252"/>
      <c r="AL3" s="1252"/>
      <c r="AM3" s="1252"/>
      <c r="AN3" s="1252"/>
      <c r="AO3" s="197"/>
    </row>
    <row r="4" spans="1:45" ht="19.5" customHeight="1">
      <c r="A4" s="1251" t="s">
        <v>268</v>
      </c>
      <c r="B4" s="1251"/>
      <c r="C4" s="1251"/>
      <c r="D4" s="1251"/>
      <c r="E4" s="1251"/>
      <c r="F4" s="1251"/>
      <c r="G4" s="1251"/>
      <c r="H4" s="1251"/>
      <c r="I4" s="1251"/>
      <c r="J4" s="1251"/>
      <c r="K4" s="1251"/>
      <c r="L4" s="1251"/>
      <c r="M4" s="1251"/>
      <c r="N4" s="1251"/>
      <c r="O4" s="1251"/>
      <c r="P4" s="1251"/>
      <c r="Q4" s="1251"/>
      <c r="R4" s="1251"/>
      <c r="S4" s="1251"/>
      <c r="T4" s="1251"/>
      <c r="U4" s="1251" t="s">
        <v>268</v>
      </c>
      <c r="V4" s="1251"/>
      <c r="W4" s="1251"/>
      <c r="X4" s="1251"/>
      <c r="Y4" s="1251"/>
      <c r="Z4" s="1251"/>
      <c r="AA4" s="1251"/>
      <c r="AB4" s="1251"/>
      <c r="AC4" s="1251"/>
      <c r="AD4" s="1251"/>
      <c r="AE4" s="1251"/>
      <c r="AF4" s="1251"/>
      <c r="AG4" s="1251"/>
      <c r="AH4" s="1251"/>
      <c r="AI4" s="1251"/>
      <c r="AJ4" s="1251"/>
      <c r="AK4" s="1251"/>
      <c r="AL4" s="1251"/>
      <c r="AM4" s="1251"/>
      <c r="AN4" s="1251"/>
    </row>
    <row r="5" spans="1:45" ht="21.75" customHeight="1">
      <c r="L5" s="1067" t="s">
        <v>464</v>
      </c>
      <c r="M5" s="1067"/>
      <c r="N5" s="1066"/>
      <c r="O5" s="1066"/>
      <c r="P5" s="1066"/>
      <c r="Q5" s="1066"/>
      <c r="R5" s="1066"/>
      <c r="S5" s="1066"/>
      <c r="T5" s="364"/>
      <c r="AF5" s="1067" t="s">
        <v>464</v>
      </c>
      <c r="AG5" s="1067"/>
      <c r="AH5" s="1066"/>
      <c r="AI5" s="1066"/>
      <c r="AJ5" s="1066"/>
      <c r="AK5" s="1066"/>
      <c r="AL5" s="1066"/>
      <c r="AM5" s="1066"/>
      <c r="AN5" s="364"/>
      <c r="AO5" s="189"/>
    </row>
    <row r="6" spans="1:45" ht="14.25">
      <c r="A6" s="186" t="s">
        <v>266</v>
      </c>
      <c r="U6" s="186" t="s">
        <v>266</v>
      </c>
    </row>
    <row r="7" spans="1:45" s="295" customFormat="1" ht="22.5" customHeight="1">
      <c r="A7" s="428"/>
      <c r="B7" s="428"/>
      <c r="C7" s="428"/>
      <c r="D7" s="428"/>
      <c r="E7" s="428"/>
      <c r="F7" s="428"/>
      <c r="G7" s="15"/>
      <c r="H7" s="1062" t="s">
        <v>465</v>
      </c>
      <c r="I7" s="1062"/>
      <c r="J7" s="1062"/>
      <c r="K7" s="1062"/>
      <c r="L7" s="1060">
        <f>入力フォーム!$F$3</f>
        <v>0</v>
      </c>
      <c r="M7" s="1060"/>
      <c r="N7" s="1060"/>
      <c r="O7" s="1060"/>
      <c r="P7" s="1060"/>
      <c r="Q7" s="1060"/>
      <c r="R7" s="1060"/>
      <c r="S7" s="331"/>
      <c r="T7" s="15"/>
      <c r="U7" s="1059"/>
      <c r="V7" s="1059"/>
      <c r="W7" s="1059"/>
      <c r="X7" s="1059"/>
      <c r="Y7" s="1059"/>
      <c r="Z7" s="1059"/>
      <c r="AA7" s="1059"/>
      <c r="AB7" s="15"/>
      <c r="AC7" s="1062" t="s">
        <v>465</v>
      </c>
      <c r="AD7" s="1062"/>
      <c r="AE7" s="1062"/>
      <c r="AF7" s="1062"/>
      <c r="AG7" s="1063">
        <f>入力フォーム!$F$3</f>
        <v>0</v>
      </c>
      <c r="AH7" s="1063"/>
      <c r="AI7" s="1063"/>
      <c r="AJ7" s="1063"/>
      <c r="AK7" s="1063"/>
      <c r="AL7" s="1063"/>
      <c r="AM7" s="331"/>
      <c r="AN7" s="15"/>
      <c r="AO7" s="15"/>
      <c r="AP7" s="15"/>
      <c r="AQ7" s="15"/>
      <c r="AR7" s="15"/>
      <c r="AS7" s="15"/>
    </row>
    <row r="8" spans="1:45" s="295" customFormat="1" ht="23.25" customHeight="1">
      <c r="A8" s="173"/>
      <c r="H8" s="1061" t="s">
        <v>466</v>
      </c>
      <c r="I8" s="1061"/>
      <c r="J8" s="1061"/>
      <c r="K8" s="1061"/>
      <c r="L8" s="331">
        <f>入力フォーム!$F$5</f>
        <v>0</v>
      </c>
      <c r="N8" s="332">
        <f>入力フォーム!$I$5</f>
        <v>0</v>
      </c>
      <c r="O8" s="332"/>
      <c r="P8" s="332"/>
      <c r="Q8" s="332"/>
      <c r="R8" s="332"/>
      <c r="S8" s="332"/>
      <c r="U8" s="173"/>
      <c r="AC8" s="1061" t="s">
        <v>466</v>
      </c>
      <c r="AD8" s="1061"/>
      <c r="AE8" s="1061"/>
      <c r="AF8" s="1061"/>
      <c r="AG8" s="331">
        <f>入力フォーム!$F$5</f>
        <v>0</v>
      </c>
      <c r="AH8" s="332"/>
      <c r="AI8" s="332">
        <f>入力フォーム!$I$5</f>
        <v>0</v>
      </c>
      <c r="AJ8" s="332"/>
      <c r="AK8" s="332"/>
      <c r="AL8" s="332"/>
      <c r="AM8" s="332"/>
    </row>
    <row r="9" spans="1:45" s="178" customFormat="1" ht="23.25" customHeight="1">
      <c r="A9" s="175"/>
      <c r="H9" s="1062" t="s">
        <v>467</v>
      </c>
      <c r="I9" s="1062"/>
      <c r="J9" s="1062"/>
      <c r="K9" s="1062"/>
      <c r="L9" s="1063">
        <f>入力フォーム!$R$5</f>
        <v>0</v>
      </c>
      <c r="M9" s="1063"/>
      <c r="N9" s="1063">
        <f>入力フォーム!$T$5</f>
        <v>0</v>
      </c>
      <c r="O9" s="1063"/>
      <c r="P9" s="1063"/>
      <c r="Q9" s="1063"/>
      <c r="S9" s="180"/>
      <c r="U9" s="175"/>
      <c r="AC9" s="1062" t="s">
        <v>467</v>
      </c>
      <c r="AD9" s="1062"/>
      <c r="AE9" s="1062"/>
      <c r="AF9" s="1062"/>
      <c r="AG9" s="1063">
        <f>入力フォーム!$R$5</f>
        <v>0</v>
      </c>
      <c r="AH9" s="1063"/>
      <c r="AI9" s="1063">
        <f>入力フォーム!$T$5</f>
        <v>0</v>
      </c>
      <c r="AJ9" s="1063"/>
      <c r="AK9" s="1063"/>
      <c r="AL9" s="1063"/>
      <c r="AM9" s="180"/>
    </row>
    <row r="10" spans="1:45" s="178" customFormat="1" ht="23.25" customHeight="1">
      <c r="A10" s="181"/>
      <c r="H10" s="1062" t="s">
        <v>468</v>
      </c>
      <c r="I10" s="1062"/>
      <c r="J10" s="1062"/>
      <c r="K10" s="1062"/>
      <c r="L10" s="1064">
        <f>入力フォーム!$F$7</f>
        <v>0</v>
      </c>
      <c r="M10" s="1064"/>
      <c r="N10" s="1064"/>
      <c r="O10" s="1064"/>
      <c r="P10" s="1064"/>
      <c r="Q10" s="1064"/>
      <c r="R10" s="1064"/>
      <c r="S10" s="1064"/>
      <c r="U10" s="181"/>
      <c r="AC10" s="1062" t="s">
        <v>468</v>
      </c>
      <c r="AD10" s="1062"/>
      <c r="AE10" s="1062"/>
      <c r="AF10" s="1062"/>
      <c r="AG10" s="1069">
        <f>入力フォーム!$F$7</f>
        <v>0</v>
      </c>
      <c r="AH10" s="1069"/>
      <c r="AI10" s="1069"/>
      <c r="AJ10" s="1069"/>
      <c r="AK10" s="1069"/>
      <c r="AL10" s="1069"/>
      <c r="AM10" s="1069"/>
    </row>
    <row r="11" spans="1:45" s="178" customFormat="1" ht="22.5" customHeight="1">
      <c r="A11" s="173"/>
      <c r="H11" s="1055" t="s">
        <v>469</v>
      </c>
      <c r="I11" s="1055"/>
      <c r="J11" s="1055"/>
      <c r="K11" s="1055"/>
      <c r="L11" s="1056">
        <f>入力フォーム!$F$8</f>
        <v>0</v>
      </c>
      <c r="M11" s="1056"/>
      <c r="N11" s="1056"/>
      <c r="O11" s="1056"/>
      <c r="P11" s="1056"/>
      <c r="Q11" s="1056"/>
      <c r="S11" s="180"/>
      <c r="U11" s="173"/>
      <c r="AC11" s="1055" t="s">
        <v>469</v>
      </c>
      <c r="AD11" s="1055"/>
      <c r="AE11" s="1055"/>
      <c r="AF11" s="1055"/>
      <c r="AG11" s="1056">
        <f>入力フォーム!$F$8</f>
        <v>0</v>
      </c>
      <c r="AH11" s="1056"/>
      <c r="AI11" s="1056"/>
      <c r="AJ11" s="1056"/>
      <c r="AK11" s="1056"/>
      <c r="AL11" s="1056"/>
      <c r="AM11" s="180"/>
    </row>
    <row r="12" spans="1:45" ht="6" customHeight="1">
      <c r="A12" s="188"/>
      <c r="U12" s="188"/>
    </row>
    <row r="13" spans="1:45" ht="29.25" customHeight="1">
      <c r="A13" s="1250" t="s">
        <v>269</v>
      </c>
      <c r="B13" s="1250"/>
      <c r="C13" s="1250"/>
      <c r="D13" s="1250"/>
      <c r="E13" s="1250"/>
      <c r="F13" s="1250"/>
      <c r="G13" s="1250"/>
      <c r="H13" s="1250"/>
      <c r="I13" s="1250"/>
      <c r="J13" s="1250"/>
      <c r="K13" s="1250"/>
      <c r="L13" s="1250"/>
      <c r="M13" s="1250"/>
      <c r="N13" s="1250"/>
      <c r="O13" s="1250"/>
      <c r="P13" s="1250"/>
      <c r="Q13" s="1250"/>
      <c r="R13" s="1250"/>
      <c r="S13" s="1250"/>
      <c r="T13" s="1250"/>
      <c r="U13" s="1250" t="s">
        <v>269</v>
      </c>
      <c r="V13" s="1250"/>
      <c r="W13" s="1250"/>
      <c r="X13" s="1250"/>
      <c r="Y13" s="1250"/>
      <c r="Z13" s="1250"/>
      <c r="AA13" s="1250"/>
      <c r="AB13" s="1250"/>
      <c r="AC13" s="1250"/>
      <c r="AD13" s="1250"/>
      <c r="AE13" s="1250"/>
      <c r="AF13" s="1250"/>
      <c r="AG13" s="1250"/>
      <c r="AH13" s="1250"/>
      <c r="AI13" s="1250"/>
      <c r="AJ13" s="1250"/>
      <c r="AK13" s="1250"/>
      <c r="AL13" s="1250"/>
      <c r="AM13" s="1250"/>
      <c r="AN13" s="1250"/>
    </row>
    <row r="14" spans="1:45" ht="48.75" customHeight="1">
      <c r="A14" s="1210" t="s">
        <v>552</v>
      </c>
      <c r="B14" s="1211"/>
      <c r="C14" s="1211"/>
      <c r="D14" s="1212"/>
      <c r="E14" s="1216">
        <f xml:space="preserve">  入力フォーム!$F$3</f>
        <v>0</v>
      </c>
      <c r="F14" s="1217"/>
      <c r="G14" s="1217"/>
      <c r="H14" s="1217"/>
      <c r="I14" s="1217"/>
      <c r="J14" s="1217"/>
      <c r="K14" s="1217"/>
      <c r="L14" s="1217"/>
      <c r="M14" s="1217"/>
      <c r="N14" s="1217"/>
      <c r="O14" s="1217"/>
      <c r="P14" s="1217"/>
      <c r="Q14" s="1217"/>
      <c r="R14" s="1217"/>
      <c r="S14" s="1217"/>
      <c r="T14" s="1218"/>
      <c r="U14" s="1210" t="s">
        <v>552</v>
      </c>
      <c r="V14" s="1211"/>
      <c r="W14" s="1211"/>
      <c r="X14" s="1212"/>
      <c r="Y14" s="1216">
        <f xml:space="preserve">  入力フォーム!$F$3</f>
        <v>0</v>
      </c>
      <c r="Z14" s="1217"/>
      <c r="AA14" s="1217"/>
      <c r="AB14" s="1217"/>
      <c r="AC14" s="1217"/>
      <c r="AD14" s="1217"/>
      <c r="AE14" s="1217"/>
      <c r="AF14" s="1217"/>
      <c r="AG14" s="1217"/>
      <c r="AH14" s="1217"/>
      <c r="AI14" s="1217"/>
      <c r="AJ14" s="1217"/>
      <c r="AK14" s="1217"/>
      <c r="AL14" s="1217"/>
      <c r="AM14" s="1217"/>
      <c r="AN14" s="1218"/>
    </row>
    <row r="15" spans="1:45" ht="24" customHeight="1">
      <c r="A15" s="1226" t="s">
        <v>547</v>
      </c>
      <c r="B15" s="1227"/>
      <c r="C15" s="1227"/>
      <c r="D15" s="1228"/>
      <c r="E15" s="1232" t="s">
        <v>540</v>
      </c>
      <c r="F15" s="1214"/>
      <c r="G15" s="1244"/>
      <c r="H15" s="1245"/>
      <c r="I15" s="1245"/>
      <c r="J15" s="1245"/>
      <c r="K15" s="1246"/>
      <c r="L15" s="1247" t="s">
        <v>541</v>
      </c>
      <c r="M15" s="1248"/>
      <c r="N15" s="1249"/>
      <c r="O15" s="1254"/>
      <c r="P15" s="1254"/>
      <c r="Q15" s="1254"/>
      <c r="R15" s="1254"/>
      <c r="S15" s="367" t="s">
        <v>273</v>
      </c>
      <c r="T15" s="386"/>
      <c r="U15" s="1226" t="s">
        <v>547</v>
      </c>
      <c r="V15" s="1227"/>
      <c r="W15" s="1227"/>
      <c r="X15" s="1228"/>
      <c r="Y15" s="1232" t="s">
        <v>540</v>
      </c>
      <c r="Z15" s="1214"/>
      <c r="AA15" s="1244"/>
      <c r="AB15" s="1245"/>
      <c r="AC15" s="1245"/>
      <c r="AD15" s="1245"/>
      <c r="AE15" s="1246"/>
      <c r="AF15" s="1247" t="s">
        <v>541</v>
      </c>
      <c r="AG15" s="1248"/>
      <c r="AH15" s="1249"/>
      <c r="AI15" s="1254"/>
      <c r="AJ15" s="1254"/>
      <c r="AK15" s="1254"/>
      <c r="AL15" s="1254"/>
      <c r="AM15" s="367" t="s">
        <v>263</v>
      </c>
      <c r="AN15" s="386"/>
    </row>
    <row r="16" spans="1:45" ht="24" customHeight="1">
      <c r="A16" s="1229"/>
      <c r="B16" s="1230"/>
      <c r="C16" s="1230"/>
      <c r="D16" s="1231"/>
      <c r="E16" s="1232" t="s">
        <v>540</v>
      </c>
      <c r="F16" s="1214"/>
      <c r="G16" s="1244"/>
      <c r="H16" s="1245"/>
      <c r="I16" s="1245"/>
      <c r="J16" s="1245"/>
      <c r="K16" s="1246"/>
      <c r="L16" s="1247" t="s">
        <v>542</v>
      </c>
      <c r="M16" s="1248"/>
      <c r="N16" s="1249"/>
      <c r="O16" s="1254"/>
      <c r="P16" s="1254"/>
      <c r="Q16" s="1254"/>
      <c r="R16" s="1254"/>
      <c r="S16" s="1214" t="s">
        <v>279</v>
      </c>
      <c r="T16" s="1253"/>
      <c r="U16" s="1229"/>
      <c r="V16" s="1230"/>
      <c r="W16" s="1230"/>
      <c r="X16" s="1231"/>
      <c r="Y16" s="1232" t="s">
        <v>540</v>
      </c>
      <c r="Z16" s="1214"/>
      <c r="AA16" s="1244"/>
      <c r="AB16" s="1245"/>
      <c r="AC16" s="1245"/>
      <c r="AD16" s="1245"/>
      <c r="AE16" s="1246"/>
      <c r="AF16" s="1247" t="s">
        <v>542</v>
      </c>
      <c r="AG16" s="1248"/>
      <c r="AH16" s="1249"/>
      <c r="AI16" s="1254"/>
      <c r="AJ16" s="1254"/>
      <c r="AK16" s="1254"/>
      <c r="AL16" s="1254"/>
      <c r="AM16" s="1214" t="s">
        <v>279</v>
      </c>
      <c r="AN16" s="1253"/>
    </row>
    <row r="17" spans="1:40" s="177" customFormat="1" ht="48.75" customHeight="1">
      <c r="A17" s="1210" t="s">
        <v>270</v>
      </c>
      <c r="B17" s="1211"/>
      <c r="C17" s="1211"/>
      <c r="D17" s="1212"/>
      <c r="E17" s="1242" t="s">
        <v>543</v>
      </c>
      <c r="F17" s="1242"/>
      <c r="G17" s="1241"/>
      <c r="H17" s="1241"/>
      <c r="I17" s="1235" t="s">
        <v>544</v>
      </c>
      <c r="J17" s="1235"/>
      <c r="K17" s="1233"/>
      <c r="L17" s="1234"/>
      <c r="M17" s="1234"/>
      <c r="N17" s="388" t="s">
        <v>274</v>
      </c>
      <c r="O17" s="1242" t="s">
        <v>262</v>
      </c>
      <c r="P17" s="1242"/>
      <c r="Q17" s="1243"/>
      <c r="R17" s="1243"/>
      <c r="S17" s="1243"/>
      <c r="T17" s="191" t="s">
        <v>274</v>
      </c>
      <c r="U17" s="1210" t="s">
        <v>270</v>
      </c>
      <c r="V17" s="1211"/>
      <c r="W17" s="1211"/>
      <c r="X17" s="1212"/>
      <c r="Y17" s="1242" t="s">
        <v>543</v>
      </c>
      <c r="Z17" s="1242"/>
      <c r="AA17" s="1241"/>
      <c r="AB17" s="1241"/>
      <c r="AC17" s="1235" t="s">
        <v>544</v>
      </c>
      <c r="AD17" s="1235"/>
      <c r="AE17" s="1233"/>
      <c r="AF17" s="1234"/>
      <c r="AG17" s="1234"/>
      <c r="AH17" s="388" t="s">
        <v>274</v>
      </c>
      <c r="AI17" s="1242" t="s">
        <v>262</v>
      </c>
      <c r="AJ17" s="1242"/>
      <c r="AK17" s="1243"/>
      <c r="AL17" s="1243"/>
      <c r="AM17" s="1243"/>
      <c r="AN17" s="191" t="s">
        <v>274</v>
      </c>
    </row>
    <row r="18" spans="1:40" ht="48.75" customHeight="1">
      <c r="A18" s="1210" t="s">
        <v>553</v>
      </c>
      <c r="B18" s="1211"/>
      <c r="C18" s="1211"/>
      <c r="D18" s="1212"/>
      <c r="E18" s="1213" t="s">
        <v>582</v>
      </c>
      <c r="F18" s="1214"/>
      <c r="G18" s="1236"/>
      <c r="H18" s="1237"/>
      <c r="I18" s="387" t="s">
        <v>274</v>
      </c>
      <c r="J18" s="1213" t="s">
        <v>583</v>
      </c>
      <c r="K18" s="1238"/>
      <c r="L18" s="1239"/>
      <c r="M18" s="1215"/>
      <c r="N18" s="1215"/>
      <c r="O18" s="389" t="s">
        <v>274</v>
      </c>
      <c r="P18" s="1240" t="s">
        <v>277</v>
      </c>
      <c r="Q18" s="1240"/>
      <c r="R18" s="1225">
        <f>200*G18+350*M18</f>
        <v>0</v>
      </c>
      <c r="S18" s="1225"/>
      <c r="T18" s="192" t="s">
        <v>278</v>
      </c>
      <c r="U18" s="1210" t="s">
        <v>553</v>
      </c>
      <c r="V18" s="1211"/>
      <c r="W18" s="1211"/>
      <c r="X18" s="1212"/>
      <c r="Y18" s="1213" t="s">
        <v>582</v>
      </c>
      <c r="Z18" s="1214"/>
      <c r="AA18" s="1236"/>
      <c r="AB18" s="1237"/>
      <c r="AC18" s="387" t="s">
        <v>274</v>
      </c>
      <c r="AD18" s="1213" t="s">
        <v>583</v>
      </c>
      <c r="AE18" s="1238"/>
      <c r="AF18" s="1239"/>
      <c r="AG18" s="1215"/>
      <c r="AH18" s="1215"/>
      <c r="AI18" s="389" t="s">
        <v>274</v>
      </c>
      <c r="AJ18" s="1240" t="s">
        <v>277</v>
      </c>
      <c r="AK18" s="1240"/>
      <c r="AL18" s="1225">
        <f>200*AA18+350*AG18</f>
        <v>0</v>
      </c>
      <c r="AM18" s="1225"/>
      <c r="AN18" s="192" t="s">
        <v>278</v>
      </c>
    </row>
    <row r="19" spans="1:40" ht="15.75">
      <c r="A19" s="185"/>
      <c r="U19" s="185"/>
    </row>
    <row r="20" spans="1:40" ht="18.75" customHeight="1">
      <c r="A20" s="1059" t="s">
        <v>271</v>
      </c>
      <c r="B20" s="1059"/>
      <c r="C20" s="1059"/>
      <c r="D20" s="1059"/>
      <c r="E20" s="1059"/>
      <c r="F20" s="1059"/>
      <c r="G20" s="1059"/>
      <c r="H20" s="1059"/>
      <c r="I20" s="1059"/>
      <c r="J20" s="1059"/>
      <c r="K20" s="1059"/>
      <c r="L20" s="1059"/>
      <c r="M20" s="1059"/>
      <c r="N20" s="1059"/>
      <c r="O20" s="1059"/>
      <c r="P20" s="1059"/>
      <c r="Q20" s="1059"/>
      <c r="R20" s="1059"/>
      <c r="S20" s="1059"/>
      <c r="T20" s="1059"/>
      <c r="U20" s="1059" t="s">
        <v>271</v>
      </c>
      <c r="V20" s="1059"/>
      <c r="W20" s="1059"/>
      <c r="X20" s="1059"/>
      <c r="Y20" s="1059"/>
      <c r="Z20" s="1059"/>
      <c r="AA20" s="1059"/>
      <c r="AB20" s="1059"/>
      <c r="AC20" s="1059"/>
      <c r="AD20" s="1059"/>
      <c r="AE20" s="1059"/>
      <c r="AF20" s="1059"/>
      <c r="AG20" s="1059"/>
      <c r="AH20" s="1059"/>
      <c r="AI20" s="1059"/>
      <c r="AJ20" s="1059"/>
      <c r="AK20" s="1059"/>
      <c r="AL20" s="1059"/>
      <c r="AM20" s="1059"/>
      <c r="AN20" s="1059"/>
    </row>
    <row r="21" spans="1:40" ht="15.75">
      <c r="A21" s="185"/>
      <c r="U21" s="185"/>
    </row>
    <row r="22" spans="1:40" ht="15.75">
      <c r="A22" s="185"/>
      <c r="U22" s="185"/>
    </row>
    <row r="23" spans="1:40" ht="29.25" customHeight="1">
      <c r="A23" s="1207" t="s">
        <v>272</v>
      </c>
      <c r="B23" s="1208"/>
      <c r="C23" s="1208"/>
      <c r="D23" s="1208"/>
      <c r="E23" s="1208"/>
      <c r="F23" s="1208"/>
      <c r="G23" s="1208"/>
      <c r="H23" s="1208"/>
      <c r="I23" s="1208"/>
      <c r="J23" s="1208"/>
      <c r="K23" s="1208"/>
      <c r="L23" s="1208"/>
      <c r="M23" s="1208"/>
      <c r="N23" s="1208"/>
      <c r="O23" s="1208"/>
      <c r="P23" s="1208"/>
      <c r="Q23" s="1208"/>
      <c r="R23" s="1208"/>
      <c r="S23" s="1208"/>
      <c r="T23" s="1209"/>
      <c r="U23" s="1207" t="s">
        <v>272</v>
      </c>
      <c r="V23" s="1208"/>
      <c r="W23" s="1208"/>
      <c r="X23" s="1208"/>
      <c r="Y23" s="1208"/>
      <c r="Z23" s="1208"/>
      <c r="AA23" s="1208"/>
      <c r="AB23" s="1208"/>
      <c r="AC23" s="1208"/>
      <c r="AD23" s="1208"/>
      <c r="AE23" s="1208"/>
      <c r="AF23" s="1208"/>
      <c r="AG23" s="1208"/>
      <c r="AH23" s="1208"/>
      <c r="AI23" s="1208"/>
      <c r="AJ23" s="1208"/>
      <c r="AK23" s="1208"/>
      <c r="AL23" s="1208"/>
      <c r="AM23" s="1208"/>
      <c r="AN23" s="1209"/>
    </row>
    <row r="24" spans="1:40" ht="49.5" customHeight="1">
      <c r="A24" s="1210" t="s">
        <v>552</v>
      </c>
      <c r="B24" s="1211"/>
      <c r="C24" s="1211"/>
      <c r="D24" s="1212"/>
      <c r="E24" s="1216">
        <f xml:space="preserve">  入力フォーム!$F$3</f>
        <v>0</v>
      </c>
      <c r="F24" s="1217"/>
      <c r="G24" s="1217"/>
      <c r="H24" s="1217"/>
      <c r="I24" s="1217"/>
      <c r="J24" s="1217"/>
      <c r="K24" s="1217"/>
      <c r="L24" s="1217"/>
      <c r="M24" s="1217"/>
      <c r="N24" s="1217"/>
      <c r="O24" s="1217"/>
      <c r="P24" s="1217"/>
      <c r="Q24" s="1217"/>
      <c r="R24" s="1217"/>
      <c r="S24" s="1217"/>
      <c r="T24" s="1218"/>
      <c r="U24" s="1210" t="s">
        <v>552</v>
      </c>
      <c r="V24" s="1211"/>
      <c r="W24" s="1211"/>
      <c r="X24" s="1212"/>
      <c r="Y24" s="1216">
        <f xml:space="preserve">  入力フォーム!$F$3</f>
        <v>0</v>
      </c>
      <c r="Z24" s="1217"/>
      <c r="AA24" s="1217"/>
      <c r="AB24" s="1217"/>
      <c r="AC24" s="1217"/>
      <c r="AD24" s="1217"/>
      <c r="AE24" s="1217"/>
      <c r="AF24" s="1217"/>
      <c r="AG24" s="1217"/>
      <c r="AH24" s="1217"/>
      <c r="AI24" s="1217"/>
      <c r="AJ24" s="1217"/>
      <c r="AK24" s="1217"/>
      <c r="AL24" s="1217"/>
      <c r="AM24" s="1217"/>
      <c r="AN24" s="1218"/>
    </row>
    <row r="25" spans="1:40" ht="24" customHeight="1">
      <c r="A25" s="1226" t="s">
        <v>547</v>
      </c>
      <c r="B25" s="1227"/>
      <c r="C25" s="1227"/>
      <c r="D25" s="1228"/>
      <c r="E25" s="1232" t="s">
        <v>540</v>
      </c>
      <c r="F25" s="1214"/>
      <c r="G25" s="1244"/>
      <c r="H25" s="1245"/>
      <c r="I25" s="1245"/>
      <c r="J25" s="1245"/>
      <c r="K25" s="1246"/>
      <c r="L25" s="1247" t="s">
        <v>541</v>
      </c>
      <c r="M25" s="1248"/>
      <c r="N25" s="1249"/>
      <c r="O25" s="1254"/>
      <c r="P25" s="1254"/>
      <c r="Q25" s="1254"/>
      <c r="R25" s="1254"/>
      <c r="S25" s="367" t="s">
        <v>263</v>
      </c>
      <c r="T25" s="386"/>
      <c r="U25" s="1226" t="s">
        <v>547</v>
      </c>
      <c r="V25" s="1227"/>
      <c r="W25" s="1227"/>
      <c r="X25" s="1228"/>
      <c r="Y25" s="1232" t="s">
        <v>540</v>
      </c>
      <c r="Z25" s="1214"/>
      <c r="AA25" s="1244"/>
      <c r="AB25" s="1245"/>
      <c r="AC25" s="1245"/>
      <c r="AD25" s="1245"/>
      <c r="AE25" s="1246"/>
      <c r="AF25" s="1247" t="s">
        <v>541</v>
      </c>
      <c r="AG25" s="1248"/>
      <c r="AH25" s="1249"/>
      <c r="AI25" s="1254"/>
      <c r="AJ25" s="1254"/>
      <c r="AK25" s="1254"/>
      <c r="AL25" s="1254"/>
      <c r="AM25" s="367" t="s">
        <v>263</v>
      </c>
      <c r="AN25" s="386"/>
    </row>
    <row r="26" spans="1:40" ht="24" customHeight="1">
      <c r="A26" s="1229"/>
      <c r="B26" s="1230"/>
      <c r="C26" s="1230"/>
      <c r="D26" s="1231"/>
      <c r="E26" s="1232" t="s">
        <v>540</v>
      </c>
      <c r="F26" s="1214"/>
      <c r="G26" s="1244"/>
      <c r="H26" s="1245"/>
      <c r="I26" s="1245"/>
      <c r="J26" s="1245"/>
      <c r="K26" s="1246"/>
      <c r="L26" s="1247" t="s">
        <v>542</v>
      </c>
      <c r="M26" s="1248"/>
      <c r="N26" s="1249"/>
      <c r="O26" s="1254"/>
      <c r="P26" s="1254"/>
      <c r="Q26" s="1254"/>
      <c r="R26" s="1254"/>
      <c r="S26" s="1214" t="s">
        <v>279</v>
      </c>
      <c r="T26" s="1253"/>
      <c r="U26" s="1229"/>
      <c r="V26" s="1230"/>
      <c r="W26" s="1230"/>
      <c r="X26" s="1231"/>
      <c r="Y26" s="1232" t="s">
        <v>540</v>
      </c>
      <c r="Z26" s="1214"/>
      <c r="AA26" s="1244"/>
      <c r="AB26" s="1245"/>
      <c r="AC26" s="1245"/>
      <c r="AD26" s="1245"/>
      <c r="AE26" s="1246"/>
      <c r="AF26" s="1247" t="s">
        <v>542</v>
      </c>
      <c r="AG26" s="1248"/>
      <c r="AH26" s="1249"/>
      <c r="AI26" s="1254"/>
      <c r="AJ26" s="1254"/>
      <c r="AK26" s="1254"/>
      <c r="AL26" s="1254"/>
      <c r="AM26" s="1214" t="s">
        <v>279</v>
      </c>
      <c r="AN26" s="1253"/>
    </row>
    <row r="27" spans="1:40" s="177" customFormat="1" ht="49.5" customHeight="1">
      <c r="A27" s="1210" t="s">
        <v>270</v>
      </c>
      <c r="B27" s="1211"/>
      <c r="C27" s="1211"/>
      <c r="D27" s="1212"/>
      <c r="E27" s="1242" t="s">
        <v>543</v>
      </c>
      <c r="F27" s="1242"/>
      <c r="G27" s="1241"/>
      <c r="H27" s="1241"/>
      <c r="I27" s="1235" t="s">
        <v>544</v>
      </c>
      <c r="J27" s="1235"/>
      <c r="K27" s="1233"/>
      <c r="L27" s="1234"/>
      <c r="M27" s="1234"/>
      <c r="N27" s="388" t="s">
        <v>274</v>
      </c>
      <c r="O27" s="1242" t="s">
        <v>262</v>
      </c>
      <c r="P27" s="1242"/>
      <c r="Q27" s="1243"/>
      <c r="R27" s="1243"/>
      <c r="S27" s="1243"/>
      <c r="T27" s="191" t="s">
        <v>274</v>
      </c>
      <c r="U27" s="1210" t="s">
        <v>270</v>
      </c>
      <c r="V27" s="1211"/>
      <c r="W27" s="1211"/>
      <c r="X27" s="1212"/>
      <c r="Y27" s="1242" t="s">
        <v>543</v>
      </c>
      <c r="Z27" s="1242"/>
      <c r="AA27" s="1241"/>
      <c r="AB27" s="1241"/>
      <c r="AC27" s="1235" t="s">
        <v>544</v>
      </c>
      <c r="AD27" s="1235"/>
      <c r="AE27" s="1233"/>
      <c r="AF27" s="1234"/>
      <c r="AG27" s="1234"/>
      <c r="AH27" s="388" t="s">
        <v>274</v>
      </c>
      <c r="AI27" s="1242" t="s">
        <v>262</v>
      </c>
      <c r="AJ27" s="1242"/>
      <c r="AK27" s="1243"/>
      <c r="AL27" s="1243"/>
      <c r="AM27" s="1243"/>
      <c r="AN27" s="191" t="s">
        <v>274</v>
      </c>
    </row>
    <row r="28" spans="1:40" ht="49.5" customHeight="1">
      <c r="A28" s="1210" t="s">
        <v>280</v>
      </c>
      <c r="B28" s="1211"/>
      <c r="C28" s="1211"/>
      <c r="D28" s="1211"/>
      <c r="E28" s="1211"/>
      <c r="F28" s="1212"/>
      <c r="G28" s="1219"/>
      <c r="H28" s="1220"/>
      <c r="I28" s="1220"/>
      <c r="J28" s="1220"/>
      <c r="K28" s="1220"/>
      <c r="L28" s="1220"/>
      <c r="M28" s="1220"/>
      <c r="N28" s="1220"/>
      <c r="O28" s="1220"/>
      <c r="P28" s="1220"/>
      <c r="Q28" s="1220"/>
      <c r="R28" s="1220"/>
      <c r="S28" s="1220"/>
      <c r="T28" s="1221"/>
      <c r="U28" s="1210" t="s">
        <v>280</v>
      </c>
      <c r="V28" s="1211"/>
      <c r="W28" s="1211"/>
      <c r="X28" s="1211"/>
      <c r="Y28" s="1211"/>
      <c r="Z28" s="1212"/>
      <c r="AA28" s="1255"/>
      <c r="AB28" s="1256"/>
      <c r="AC28" s="1256"/>
      <c r="AD28" s="1256"/>
      <c r="AE28" s="1256"/>
      <c r="AF28" s="1256"/>
      <c r="AG28" s="1256"/>
      <c r="AH28" s="1256"/>
      <c r="AI28" s="1256"/>
      <c r="AJ28" s="1256"/>
      <c r="AK28" s="1256"/>
      <c r="AL28" s="1256"/>
      <c r="AM28" s="1256"/>
      <c r="AN28" s="1257"/>
    </row>
    <row r="29" spans="1:40" ht="49.5" customHeight="1">
      <c r="A29" s="1210" t="s">
        <v>375</v>
      </c>
      <c r="B29" s="1211"/>
      <c r="C29" s="1211"/>
      <c r="D29" s="1211"/>
      <c r="E29" s="1211"/>
      <c r="F29" s="1212"/>
      <c r="G29" s="1222"/>
      <c r="H29" s="1223"/>
      <c r="I29" s="1223"/>
      <c r="J29" s="1223"/>
      <c r="K29" s="1223"/>
      <c r="L29" s="1223"/>
      <c r="M29" s="1223"/>
      <c r="N29" s="1223"/>
      <c r="O29" s="1223"/>
      <c r="P29" s="1223"/>
      <c r="Q29" s="1223"/>
      <c r="R29" s="1223"/>
      <c r="S29" s="1223"/>
      <c r="T29" s="1224"/>
      <c r="U29" s="1210" t="s">
        <v>375</v>
      </c>
      <c r="V29" s="1211"/>
      <c r="W29" s="1211"/>
      <c r="X29" s="1211"/>
      <c r="Y29" s="1211"/>
      <c r="Z29" s="1212"/>
      <c r="AA29" s="1255"/>
      <c r="AB29" s="1256"/>
      <c r="AC29" s="1256"/>
      <c r="AD29" s="1256"/>
      <c r="AE29" s="1256"/>
      <c r="AF29" s="1256"/>
      <c r="AG29" s="1256"/>
      <c r="AH29" s="1256"/>
      <c r="AI29" s="1256"/>
      <c r="AJ29" s="1256"/>
      <c r="AK29" s="1256"/>
      <c r="AL29" s="1256"/>
      <c r="AM29" s="1256"/>
      <c r="AN29" s="1257"/>
    </row>
    <row r="30" spans="1:40" ht="14.25">
      <c r="A30" s="187"/>
      <c r="U30" s="368"/>
    </row>
  </sheetData>
  <sheetProtection sheet="1" objects="1" scenarios="1"/>
  <mergeCells count="135">
    <mergeCell ref="AI27:AJ27"/>
    <mergeCell ref="AK27:AM27"/>
    <mergeCell ref="U28:Z28"/>
    <mergeCell ref="AA28:AN28"/>
    <mergeCell ref="U29:Z29"/>
    <mergeCell ref="AA29:AN29"/>
    <mergeCell ref="U27:X27"/>
    <mergeCell ref="Y27:Z27"/>
    <mergeCell ref="AA27:AB27"/>
    <mergeCell ref="AC27:AD27"/>
    <mergeCell ref="AE27:AG27"/>
    <mergeCell ref="U20:AN20"/>
    <mergeCell ref="U23:AN23"/>
    <mergeCell ref="U24:X24"/>
    <mergeCell ref="Y24:AN24"/>
    <mergeCell ref="U25:X26"/>
    <mergeCell ref="Y25:Z25"/>
    <mergeCell ref="AA25:AE25"/>
    <mergeCell ref="AF25:AH25"/>
    <mergeCell ref="AI25:AL25"/>
    <mergeCell ref="Y26:Z26"/>
    <mergeCell ref="AA26:AE26"/>
    <mergeCell ref="AF26:AH26"/>
    <mergeCell ref="AI26:AL26"/>
    <mergeCell ref="AM26:AN26"/>
    <mergeCell ref="AI17:AJ17"/>
    <mergeCell ref="AK17:AM17"/>
    <mergeCell ref="U18:X18"/>
    <mergeCell ref="Y18:Z18"/>
    <mergeCell ref="AA18:AB18"/>
    <mergeCell ref="AD18:AF18"/>
    <mergeCell ref="AG18:AH18"/>
    <mergeCell ref="AJ18:AK18"/>
    <mergeCell ref="AL18:AM18"/>
    <mergeCell ref="U17:X17"/>
    <mergeCell ref="Y17:Z17"/>
    <mergeCell ref="AA17:AB17"/>
    <mergeCell ref="AC17:AD17"/>
    <mergeCell ref="AE17:AG17"/>
    <mergeCell ref="U14:X14"/>
    <mergeCell ref="Y14:AN14"/>
    <mergeCell ref="U15:X16"/>
    <mergeCell ref="Y15:Z15"/>
    <mergeCell ref="AA15:AE15"/>
    <mergeCell ref="AF15:AH15"/>
    <mergeCell ref="AI15:AL15"/>
    <mergeCell ref="Y16:Z16"/>
    <mergeCell ref="AA16:AE16"/>
    <mergeCell ref="AF16:AH16"/>
    <mergeCell ref="AI16:AL16"/>
    <mergeCell ref="AM16:AN16"/>
    <mergeCell ref="AC10:AF10"/>
    <mergeCell ref="AG10:AM10"/>
    <mergeCell ref="AC11:AF11"/>
    <mergeCell ref="AG11:AL11"/>
    <mergeCell ref="U13:AN13"/>
    <mergeCell ref="U7:AA7"/>
    <mergeCell ref="AC7:AF7"/>
    <mergeCell ref="AG7:AL7"/>
    <mergeCell ref="AC8:AF8"/>
    <mergeCell ref="AC9:AF9"/>
    <mergeCell ref="AG9:AH9"/>
    <mergeCell ref="AI9:AL9"/>
    <mergeCell ref="AK1:AM1"/>
    <mergeCell ref="U3:AN3"/>
    <mergeCell ref="U4:AN4"/>
    <mergeCell ref="AF5:AG5"/>
    <mergeCell ref="AH5:AM5"/>
    <mergeCell ref="S26:T26"/>
    <mergeCell ref="A27:D27"/>
    <mergeCell ref="E27:F27"/>
    <mergeCell ref="G27:H27"/>
    <mergeCell ref="I27:J27"/>
    <mergeCell ref="K27:M27"/>
    <mergeCell ref="O27:P27"/>
    <mergeCell ref="Q27:S27"/>
    <mergeCell ref="G25:K25"/>
    <mergeCell ref="L25:N25"/>
    <mergeCell ref="O25:R25"/>
    <mergeCell ref="E26:F26"/>
    <mergeCell ref="G26:K26"/>
    <mergeCell ref="L26:N26"/>
    <mergeCell ref="O26:R26"/>
    <mergeCell ref="S16:T16"/>
    <mergeCell ref="O15:R15"/>
    <mergeCell ref="O16:R16"/>
    <mergeCell ref="E17:F17"/>
    <mergeCell ref="Q1:S1"/>
    <mergeCell ref="H8:K8"/>
    <mergeCell ref="H9:K9"/>
    <mergeCell ref="L9:M9"/>
    <mergeCell ref="N9:Q9"/>
    <mergeCell ref="A13:T13"/>
    <mergeCell ref="A4:T4"/>
    <mergeCell ref="A3:T3"/>
    <mergeCell ref="L5:M5"/>
    <mergeCell ref="N5:S5"/>
    <mergeCell ref="H7:K7"/>
    <mergeCell ref="H11:K11"/>
    <mergeCell ref="L11:Q11"/>
    <mergeCell ref="H10:K10"/>
    <mergeCell ref="L7:R7"/>
    <mergeCell ref="L10:S10"/>
    <mergeCell ref="A14:D14"/>
    <mergeCell ref="E14:T14"/>
    <mergeCell ref="K17:M17"/>
    <mergeCell ref="I17:J17"/>
    <mergeCell ref="E15:F15"/>
    <mergeCell ref="A15:D16"/>
    <mergeCell ref="A17:D17"/>
    <mergeCell ref="E16:F16"/>
    <mergeCell ref="G18:H18"/>
    <mergeCell ref="J18:L18"/>
    <mergeCell ref="P18:Q18"/>
    <mergeCell ref="G17:H17"/>
    <mergeCell ref="O17:P17"/>
    <mergeCell ref="Q17:S17"/>
    <mergeCell ref="G15:K15"/>
    <mergeCell ref="G16:K16"/>
    <mergeCell ref="L15:N15"/>
    <mergeCell ref="L16:N16"/>
    <mergeCell ref="A23:T23"/>
    <mergeCell ref="A18:D18"/>
    <mergeCell ref="E18:F18"/>
    <mergeCell ref="M18:N18"/>
    <mergeCell ref="A24:D24"/>
    <mergeCell ref="E24:T24"/>
    <mergeCell ref="G28:T28"/>
    <mergeCell ref="G29:T29"/>
    <mergeCell ref="A20:T20"/>
    <mergeCell ref="R18:S18"/>
    <mergeCell ref="A28:F28"/>
    <mergeCell ref="A29:F29"/>
    <mergeCell ref="A25:D26"/>
    <mergeCell ref="E25:F25"/>
  </mergeCells>
  <phoneticPr fontId="3"/>
  <dataValidations xWindow="508" yWindow="626" count="1">
    <dataValidation allowBlank="1" showInputMessage="1" showErrorMessage="1" promptTitle="提出日" prompt="4/15と入力してください。_x000a_「令和６年４月１５日」と表示されます。" sqref="N5:S5 AH5:AM5"/>
  </dataValidations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O43"/>
  <sheetViews>
    <sheetView showGridLines="0" showZeros="0" view="pageBreakPreview" zoomScale="115" zoomScaleNormal="100" zoomScaleSheetLayoutView="115" workbookViewId="0">
      <selection activeCell="B31" sqref="B31:S39"/>
    </sheetView>
  </sheetViews>
  <sheetFormatPr defaultRowHeight="13.5"/>
  <cols>
    <col min="1" max="17" width="4.625" style="135" customWidth="1"/>
    <col min="18" max="20" width="4.75" style="135" customWidth="1"/>
    <col min="21" max="37" width="4.625" style="135" customWidth="1"/>
    <col min="38" max="40" width="4.75" style="135" customWidth="1"/>
    <col min="41" max="16384" width="9" style="135"/>
  </cols>
  <sheetData>
    <row r="1" spans="1:41" s="295" customFormat="1" ht="22.5" customHeight="1">
      <c r="B1" s="15" t="s">
        <v>463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065" t="s">
        <v>256</v>
      </c>
      <c r="R1" s="1065"/>
      <c r="S1" s="1065"/>
      <c r="T1" s="15"/>
      <c r="V1" s="15" t="s">
        <v>463</v>
      </c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065" t="s">
        <v>256</v>
      </c>
      <c r="AL1" s="1065"/>
      <c r="AM1" s="1065"/>
      <c r="AN1" s="15"/>
    </row>
    <row r="2" spans="1:41" ht="8.25" customHeight="1">
      <c r="B2" s="15"/>
      <c r="R2" s="1259"/>
      <c r="S2" s="1259"/>
      <c r="T2" s="1259"/>
      <c r="V2" s="15"/>
      <c r="AL2" s="1259"/>
      <c r="AM2" s="1259"/>
      <c r="AN2" s="1259"/>
    </row>
    <row r="3" spans="1:41" ht="42.75" customHeight="1">
      <c r="A3" s="1252" t="s">
        <v>557</v>
      </c>
      <c r="B3" s="1252"/>
      <c r="C3" s="1252"/>
      <c r="D3" s="1252"/>
      <c r="E3" s="1252"/>
      <c r="F3" s="1252"/>
      <c r="G3" s="1252"/>
      <c r="H3" s="1252"/>
      <c r="I3" s="1252"/>
      <c r="J3" s="1252"/>
      <c r="K3" s="1252"/>
      <c r="L3" s="1252"/>
      <c r="M3" s="1252"/>
      <c r="N3" s="1252"/>
      <c r="O3" s="1252"/>
      <c r="P3" s="1252"/>
      <c r="Q3" s="1252"/>
      <c r="R3" s="1252"/>
      <c r="S3" s="1252"/>
      <c r="T3" s="1252"/>
      <c r="U3" s="1252" t="s">
        <v>557</v>
      </c>
      <c r="V3" s="1252"/>
      <c r="W3" s="1252"/>
      <c r="X3" s="1252"/>
      <c r="Y3" s="1252"/>
      <c r="Z3" s="1252"/>
      <c r="AA3" s="1252"/>
      <c r="AB3" s="1252"/>
      <c r="AC3" s="1252"/>
      <c r="AD3" s="1252"/>
      <c r="AE3" s="1252"/>
      <c r="AF3" s="1252"/>
      <c r="AG3" s="1252"/>
      <c r="AH3" s="1252"/>
      <c r="AI3" s="1252"/>
      <c r="AJ3" s="1252"/>
      <c r="AK3" s="1252"/>
      <c r="AL3" s="1252"/>
      <c r="AM3" s="1252"/>
      <c r="AN3" s="1252"/>
    </row>
    <row r="4" spans="1:41" ht="6.75" customHeight="1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</row>
    <row r="5" spans="1:41" s="295" customFormat="1" ht="21.75" customHeight="1">
      <c r="L5" s="1067" t="s">
        <v>464</v>
      </c>
      <c r="M5" s="1067"/>
      <c r="N5" s="1066"/>
      <c r="O5" s="1066"/>
      <c r="P5" s="1066"/>
      <c r="Q5" s="1066"/>
      <c r="R5" s="1066"/>
      <c r="S5" s="1066"/>
      <c r="T5" s="364"/>
      <c r="AF5" s="1067" t="s">
        <v>464</v>
      </c>
      <c r="AG5" s="1067"/>
      <c r="AH5" s="1066"/>
      <c r="AI5" s="1066"/>
      <c r="AJ5" s="1066"/>
      <c r="AK5" s="1066"/>
      <c r="AL5" s="1066"/>
      <c r="AM5" s="1066"/>
      <c r="AN5" s="364"/>
    </row>
    <row r="6" spans="1:41" ht="19.5" customHeight="1">
      <c r="A6" s="1260" t="s">
        <v>281</v>
      </c>
      <c r="B6" s="1260"/>
      <c r="C6" s="1260"/>
      <c r="D6" s="1260"/>
      <c r="E6" s="1260"/>
      <c r="F6" s="1260"/>
      <c r="G6" s="1260"/>
      <c r="H6" s="1260"/>
      <c r="I6" s="1260"/>
      <c r="U6" s="1260" t="s">
        <v>281</v>
      </c>
      <c r="V6" s="1260"/>
      <c r="W6" s="1260"/>
      <c r="X6" s="1260"/>
      <c r="Y6" s="1260"/>
      <c r="Z6" s="1260"/>
      <c r="AA6" s="1260"/>
      <c r="AB6" s="1260"/>
      <c r="AC6" s="1260"/>
    </row>
    <row r="7" spans="1:41" s="295" customFormat="1" ht="22.5" customHeight="1">
      <c r="A7" s="428"/>
      <c r="B7" s="428"/>
      <c r="C7" s="428"/>
      <c r="D7" s="428"/>
      <c r="E7" s="428"/>
      <c r="F7" s="428"/>
      <c r="G7" s="428"/>
      <c r="H7" s="1062" t="s">
        <v>465</v>
      </c>
      <c r="I7" s="1062"/>
      <c r="J7" s="1062"/>
      <c r="K7" s="1062"/>
      <c r="L7" s="1060">
        <f>入力フォーム!$F$3</f>
        <v>0</v>
      </c>
      <c r="M7" s="1060"/>
      <c r="N7" s="1060"/>
      <c r="O7" s="1060"/>
      <c r="P7" s="1060"/>
      <c r="Q7" s="1060"/>
      <c r="R7" s="1060"/>
      <c r="S7" s="331"/>
      <c r="T7" s="15"/>
      <c r="U7" s="1059"/>
      <c r="V7" s="1059"/>
      <c r="W7" s="1059"/>
      <c r="X7" s="1059"/>
      <c r="Y7" s="1059"/>
      <c r="Z7" s="1059"/>
      <c r="AA7" s="1059"/>
      <c r="AB7" s="15"/>
      <c r="AC7" s="1062" t="s">
        <v>465</v>
      </c>
      <c r="AD7" s="1062"/>
      <c r="AE7" s="1062"/>
      <c r="AF7" s="1062"/>
      <c r="AG7" s="1063">
        <f>入力フォーム!$F$3</f>
        <v>0</v>
      </c>
      <c r="AH7" s="1063"/>
      <c r="AI7" s="1063"/>
      <c r="AJ7" s="1063"/>
      <c r="AK7" s="1063"/>
      <c r="AL7" s="1063"/>
      <c r="AM7" s="331"/>
      <c r="AN7" s="15"/>
    </row>
    <row r="8" spans="1:41" s="295" customFormat="1" ht="23.25" customHeight="1">
      <c r="A8" s="173"/>
      <c r="H8" s="1061" t="s">
        <v>466</v>
      </c>
      <c r="I8" s="1061"/>
      <c r="J8" s="1061"/>
      <c r="K8" s="1061"/>
      <c r="L8" s="331">
        <f>入力フォーム!$F$5</f>
        <v>0</v>
      </c>
      <c r="N8" s="332">
        <f>入力フォーム!$I$5</f>
        <v>0</v>
      </c>
      <c r="O8" s="332"/>
      <c r="P8" s="332"/>
      <c r="Q8" s="332"/>
      <c r="R8" s="332"/>
      <c r="S8" s="332"/>
      <c r="U8" s="173"/>
      <c r="AC8" s="1061" t="s">
        <v>466</v>
      </c>
      <c r="AD8" s="1061"/>
      <c r="AE8" s="1061"/>
      <c r="AF8" s="1061"/>
      <c r="AG8" s="331">
        <f>入力フォーム!$F$5</f>
        <v>0</v>
      </c>
      <c r="AH8" s="332"/>
      <c r="AI8" s="332">
        <f>入力フォーム!$I$5</f>
        <v>0</v>
      </c>
      <c r="AJ8" s="332"/>
      <c r="AK8" s="332"/>
      <c r="AL8" s="332"/>
      <c r="AM8" s="332"/>
    </row>
    <row r="9" spans="1:41" s="178" customFormat="1" ht="23.25" customHeight="1">
      <c r="A9" s="175"/>
      <c r="H9" s="1062" t="s">
        <v>467</v>
      </c>
      <c r="I9" s="1062"/>
      <c r="J9" s="1062"/>
      <c r="K9" s="1062"/>
      <c r="L9" s="1063">
        <f>入力フォーム!$R$5</f>
        <v>0</v>
      </c>
      <c r="M9" s="1063"/>
      <c r="N9" s="1063">
        <f>入力フォーム!$T$5</f>
        <v>0</v>
      </c>
      <c r="O9" s="1063"/>
      <c r="P9" s="1063"/>
      <c r="Q9" s="1063"/>
      <c r="S9" s="180"/>
      <c r="U9" s="175"/>
      <c r="AC9" s="1062" t="s">
        <v>467</v>
      </c>
      <c r="AD9" s="1062"/>
      <c r="AE9" s="1062"/>
      <c r="AF9" s="1062"/>
      <c r="AG9" s="1063">
        <f>入力フォーム!$R$5</f>
        <v>0</v>
      </c>
      <c r="AH9" s="1063"/>
      <c r="AI9" s="1063">
        <f>入力フォーム!$T$5</f>
        <v>0</v>
      </c>
      <c r="AJ9" s="1063"/>
      <c r="AK9" s="1063"/>
      <c r="AL9" s="1063"/>
      <c r="AM9" s="180"/>
    </row>
    <row r="10" spans="1:41" s="178" customFormat="1" ht="23.25" customHeight="1">
      <c r="A10" s="181"/>
      <c r="H10" s="1062" t="s">
        <v>468</v>
      </c>
      <c r="I10" s="1062"/>
      <c r="J10" s="1062"/>
      <c r="K10" s="1062"/>
      <c r="L10" s="1064">
        <f>入力フォーム!$F$7</f>
        <v>0</v>
      </c>
      <c r="M10" s="1064"/>
      <c r="N10" s="1064"/>
      <c r="O10" s="1064"/>
      <c r="P10" s="1064"/>
      <c r="Q10" s="1064"/>
      <c r="R10" s="1064"/>
      <c r="S10" s="1064"/>
      <c r="U10" s="181"/>
      <c r="AC10" s="1062" t="s">
        <v>468</v>
      </c>
      <c r="AD10" s="1062"/>
      <c r="AE10" s="1062"/>
      <c r="AF10" s="1062"/>
      <c r="AG10" s="1069">
        <f>入力フォーム!$F$7</f>
        <v>0</v>
      </c>
      <c r="AH10" s="1069"/>
      <c r="AI10" s="1069"/>
      <c r="AJ10" s="1069"/>
      <c r="AK10" s="1069"/>
      <c r="AL10" s="1069"/>
      <c r="AM10" s="1069"/>
    </row>
    <row r="11" spans="1:41" s="178" customFormat="1" ht="22.5" customHeight="1">
      <c r="A11" s="173"/>
      <c r="H11" s="1055" t="s">
        <v>469</v>
      </c>
      <c r="I11" s="1055"/>
      <c r="J11" s="1055"/>
      <c r="K11" s="1055"/>
      <c r="L11" s="1056">
        <f>入力フォーム!$F$8</f>
        <v>0</v>
      </c>
      <c r="M11" s="1056"/>
      <c r="N11" s="1056"/>
      <c r="O11" s="1056"/>
      <c r="P11" s="1056"/>
      <c r="Q11" s="1056"/>
      <c r="S11" s="180"/>
      <c r="U11" s="173"/>
      <c r="AC11" s="1055" t="s">
        <v>469</v>
      </c>
      <c r="AD11" s="1055"/>
      <c r="AE11" s="1055"/>
      <c r="AF11" s="1055"/>
      <c r="AG11" s="1056">
        <f>入力フォーム!$F$8</f>
        <v>0</v>
      </c>
      <c r="AH11" s="1056"/>
      <c r="AI11" s="1056"/>
      <c r="AJ11" s="1056"/>
      <c r="AK11" s="1056"/>
      <c r="AL11" s="1056"/>
      <c r="AM11" s="180"/>
    </row>
    <row r="12" spans="1:41" ht="43.5" customHeight="1">
      <c r="A12" s="1269" t="s">
        <v>545</v>
      </c>
      <c r="B12" s="1269"/>
      <c r="C12" s="1269"/>
      <c r="D12" s="1269"/>
      <c r="E12" s="1269"/>
      <c r="F12" s="1269"/>
      <c r="G12" s="1269"/>
      <c r="H12" s="1269"/>
      <c r="I12" s="1269"/>
      <c r="J12" s="1269"/>
      <c r="K12" s="1269"/>
      <c r="L12" s="1269"/>
      <c r="M12" s="1269"/>
      <c r="N12" s="1269"/>
      <c r="O12" s="1269"/>
      <c r="P12" s="1269"/>
      <c r="Q12" s="1269"/>
      <c r="R12" s="1269"/>
      <c r="S12" s="1269"/>
      <c r="T12" s="1269"/>
      <c r="U12" s="1258" t="s">
        <v>282</v>
      </c>
      <c r="V12" s="1258"/>
      <c r="W12" s="1258"/>
      <c r="X12" s="1258"/>
      <c r="Y12" s="1258"/>
      <c r="Z12" s="1258"/>
      <c r="AA12" s="1258"/>
      <c r="AB12" s="1258"/>
      <c r="AC12" s="1258"/>
      <c r="AD12" s="1258"/>
      <c r="AE12" s="1258"/>
      <c r="AF12" s="1258"/>
      <c r="AG12" s="1258"/>
      <c r="AH12" s="1258"/>
      <c r="AI12" s="1258"/>
      <c r="AJ12" s="1258"/>
      <c r="AK12" s="1258"/>
      <c r="AL12" s="1258"/>
      <c r="AM12" s="1258"/>
      <c r="AN12" s="1258"/>
    </row>
    <row r="13" spans="1:41" s="295" customFormat="1" ht="27" customHeight="1">
      <c r="A13" s="1262" t="s">
        <v>546</v>
      </c>
      <c r="B13" s="1262"/>
      <c r="C13" s="1262"/>
      <c r="D13" s="1262"/>
      <c r="E13" s="1262"/>
      <c r="F13" s="1262"/>
      <c r="G13" s="1262"/>
      <c r="H13" s="1262"/>
      <c r="I13" s="1262"/>
      <c r="J13" s="1262"/>
      <c r="K13" s="1262"/>
      <c r="L13" s="1262"/>
      <c r="M13" s="1262"/>
      <c r="N13" s="1262"/>
      <c r="O13" s="1262"/>
      <c r="P13" s="1262"/>
      <c r="Q13" s="1262"/>
      <c r="R13" s="1262"/>
      <c r="S13" s="1262"/>
      <c r="T13" s="1262"/>
      <c r="U13" s="1262" t="s">
        <v>546</v>
      </c>
      <c r="V13" s="1262"/>
      <c r="W13" s="1262"/>
      <c r="X13" s="1262"/>
      <c r="Y13" s="1262"/>
      <c r="Z13" s="1262"/>
      <c r="AA13" s="1262"/>
      <c r="AB13" s="1262"/>
      <c r="AC13" s="1262"/>
      <c r="AD13" s="1262"/>
      <c r="AE13" s="1262"/>
      <c r="AF13" s="1262"/>
      <c r="AG13" s="1262"/>
      <c r="AH13" s="1262"/>
      <c r="AI13" s="1262"/>
      <c r="AJ13" s="1262"/>
      <c r="AK13" s="1262"/>
      <c r="AL13" s="1262"/>
      <c r="AM13" s="1262"/>
      <c r="AN13" s="1262"/>
    </row>
    <row r="14" spans="1:41" ht="27" customHeight="1">
      <c r="A14" s="391"/>
      <c r="B14" s="392" t="s">
        <v>360</v>
      </c>
      <c r="C14" s="1263" t="s">
        <v>283</v>
      </c>
      <c r="D14" s="1263"/>
      <c r="E14" s="1263"/>
      <c r="F14" s="1263"/>
      <c r="G14" s="1263"/>
      <c r="H14" s="1263"/>
      <c r="I14" s="1263"/>
      <c r="J14" s="1263"/>
      <c r="K14" s="1263"/>
      <c r="L14" s="1263"/>
      <c r="M14" s="1263"/>
      <c r="N14" s="1263"/>
      <c r="O14" s="390"/>
      <c r="P14" s="390"/>
      <c r="Q14" s="390"/>
      <c r="R14" s="390"/>
      <c r="S14" s="390"/>
      <c r="T14" s="390"/>
      <c r="U14" s="391"/>
      <c r="V14" s="392" t="s">
        <v>548</v>
      </c>
      <c r="W14" s="1263" t="s">
        <v>283</v>
      </c>
      <c r="X14" s="1263"/>
      <c r="Y14" s="1263"/>
      <c r="Z14" s="1263"/>
      <c r="AA14" s="1263"/>
      <c r="AB14" s="1263"/>
      <c r="AC14" s="1263"/>
      <c r="AD14" s="1263"/>
      <c r="AE14" s="1263"/>
      <c r="AF14" s="1263"/>
      <c r="AG14" s="1263"/>
      <c r="AH14" s="1263"/>
      <c r="AI14" s="390"/>
      <c r="AJ14" s="390"/>
      <c r="AK14" s="390"/>
      <c r="AL14" s="390"/>
      <c r="AM14" s="390"/>
      <c r="AN14" s="390"/>
    </row>
    <row r="15" spans="1:41" s="295" customFormat="1" ht="27" customHeight="1">
      <c r="A15" s="390"/>
      <c r="B15" s="390"/>
      <c r="C15" s="1265" t="s">
        <v>540</v>
      </c>
      <c r="D15" s="1265"/>
      <c r="E15" s="1266"/>
      <c r="F15" s="1266"/>
      <c r="G15" s="1266"/>
      <c r="H15" s="1266"/>
      <c r="I15" s="1266"/>
      <c r="J15" s="1261" t="s">
        <v>541</v>
      </c>
      <c r="K15" s="1261"/>
      <c r="L15" s="1261"/>
      <c r="M15" s="1268"/>
      <c r="N15" s="1268"/>
      <c r="O15" s="1268"/>
      <c r="P15" s="1268"/>
      <c r="Q15" s="193" t="s">
        <v>263</v>
      </c>
      <c r="R15" s="393"/>
      <c r="S15" s="390"/>
      <c r="T15" s="390"/>
      <c r="U15" s="390"/>
      <c r="V15" s="390"/>
      <c r="W15" s="1265" t="s">
        <v>540</v>
      </c>
      <c r="X15" s="1265"/>
      <c r="Y15" s="1266">
        <v>45457</v>
      </c>
      <c r="Z15" s="1266"/>
      <c r="AA15" s="1266"/>
      <c r="AB15" s="1266"/>
      <c r="AC15" s="1266"/>
      <c r="AD15" s="1261" t="s">
        <v>541</v>
      </c>
      <c r="AE15" s="1261"/>
      <c r="AF15" s="1261"/>
      <c r="AG15" s="1267">
        <v>0.41666666666666669</v>
      </c>
      <c r="AH15" s="1267"/>
      <c r="AI15" s="1267"/>
      <c r="AJ15" s="1267"/>
      <c r="AK15" s="193" t="s">
        <v>263</v>
      </c>
      <c r="AL15" s="393"/>
      <c r="AM15" s="390"/>
      <c r="AN15" s="390"/>
      <c r="AO15" s="295" t="s">
        <v>359</v>
      </c>
    </row>
    <row r="16" spans="1:41" s="295" customFormat="1" ht="27" customHeight="1">
      <c r="A16" s="390"/>
      <c r="B16" s="390"/>
      <c r="C16" s="1265"/>
      <c r="D16" s="1265"/>
      <c r="E16" s="1264"/>
      <c r="F16" s="1264"/>
      <c r="G16" s="1264"/>
      <c r="H16" s="1264"/>
      <c r="I16" s="1264"/>
      <c r="J16" s="1261" t="s">
        <v>542</v>
      </c>
      <c r="K16" s="1261"/>
      <c r="L16" s="1261"/>
      <c r="M16" s="1270"/>
      <c r="N16" s="1270"/>
      <c r="O16" s="1270"/>
      <c r="P16" s="1270"/>
      <c r="Q16" s="1265" t="s">
        <v>279</v>
      </c>
      <c r="R16" s="1265"/>
      <c r="S16" s="390"/>
      <c r="T16" s="390"/>
      <c r="U16" s="390"/>
      <c r="V16" s="390"/>
      <c r="W16" s="1265"/>
      <c r="X16" s="1265"/>
      <c r="Y16" s="1264"/>
      <c r="Z16" s="1264"/>
      <c r="AA16" s="1264"/>
      <c r="AB16" s="1264"/>
      <c r="AC16" s="1264"/>
      <c r="AD16" s="1261" t="s">
        <v>542</v>
      </c>
      <c r="AE16" s="1261"/>
      <c r="AF16" s="1261"/>
      <c r="AG16" s="1254">
        <v>0.5</v>
      </c>
      <c r="AH16" s="1254"/>
      <c r="AI16" s="1254"/>
      <c r="AJ16" s="1254"/>
      <c r="AK16" s="1265" t="s">
        <v>279</v>
      </c>
      <c r="AL16" s="1265"/>
      <c r="AM16" s="390"/>
      <c r="AN16" s="390"/>
    </row>
    <row r="17" spans="1:41" ht="27" customHeight="1">
      <c r="A17" s="391"/>
      <c r="B17" s="392" t="s">
        <v>360</v>
      </c>
      <c r="C17" s="1263" t="s">
        <v>558</v>
      </c>
      <c r="D17" s="1263"/>
      <c r="E17" s="1263"/>
      <c r="F17" s="1263"/>
      <c r="G17" s="1263"/>
      <c r="H17" s="1263"/>
      <c r="I17" s="1263"/>
      <c r="J17" s="1263"/>
      <c r="K17" s="1263"/>
      <c r="L17" s="1263"/>
      <c r="M17" s="1263"/>
      <c r="N17" s="1263"/>
      <c r="O17" s="390"/>
      <c r="P17" s="390"/>
      <c r="Q17" s="390"/>
      <c r="R17" s="390"/>
      <c r="S17" s="390"/>
      <c r="T17" s="390"/>
      <c r="U17" s="391"/>
      <c r="V17" s="392" t="s">
        <v>360</v>
      </c>
      <c r="W17" s="1263" t="s">
        <v>386</v>
      </c>
      <c r="X17" s="1263"/>
      <c r="Y17" s="1263"/>
      <c r="Z17" s="1263"/>
      <c r="AA17" s="1263"/>
      <c r="AB17" s="1263"/>
      <c r="AC17" s="1263"/>
      <c r="AD17" s="1263"/>
      <c r="AE17" s="1263"/>
      <c r="AF17" s="1263"/>
      <c r="AG17" s="1263"/>
      <c r="AH17" s="1263"/>
      <c r="AI17" s="390"/>
      <c r="AJ17" s="390"/>
      <c r="AK17" s="390"/>
      <c r="AL17" s="390"/>
      <c r="AM17" s="390"/>
      <c r="AN17" s="390"/>
      <c r="AO17" s="278"/>
    </row>
    <row r="18" spans="1:41" s="295" customFormat="1" ht="27" customHeight="1">
      <c r="A18" s="390"/>
      <c r="B18" s="390"/>
      <c r="C18" s="1265" t="s">
        <v>540</v>
      </c>
      <c r="D18" s="1265"/>
      <c r="E18" s="1266"/>
      <c r="F18" s="1266"/>
      <c r="G18" s="1266"/>
      <c r="H18" s="1266"/>
      <c r="I18" s="1266"/>
      <c r="J18" s="1261" t="s">
        <v>541</v>
      </c>
      <c r="K18" s="1261"/>
      <c r="L18" s="1261"/>
      <c r="M18" s="1268"/>
      <c r="N18" s="1268"/>
      <c r="O18" s="1268"/>
      <c r="P18" s="1268"/>
      <c r="Q18" s="193" t="s">
        <v>263</v>
      </c>
      <c r="R18" s="393"/>
      <c r="S18" s="390"/>
      <c r="T18" s="390"/>
      <c r="U18" s="390"/>
      <c r="V18" s="390"/>
      <c r="W18" s="1265" t="s">
        <v>540</v>
      </c>
      <c r="X18" s="1265"/>
      <c r="Y18" s="1266"/>
      <c r="Z18" s="1266"/>
      <c r="AA18" s="1266"/>
      <c r="AB18" s="1266"/>
      <c r="AC18" s="1266"/>
      <c r="AD18" s="1261" t="s">
        <v>541</v>
      </c>
      <c r="AE18" s="1261"/>
      <c r="AF18" s="1261"/>
      <c r="AG18" s="1267"/>
      <c r="AH18" s="1267"/>
      <c r="AI18" s="1267"/>
      <c r="AJ18" s="1267"/>
      <c r="AK18" s="193" t="s">
        <v>263</v>
      </c>
      <c r="AL18" s="393"/>
      <c r="AM18" s="390"/>
      <c r="AN18" s="390"/>
      <c r="AO18" s="295" t="s">
        <v>359</v>
      </c>
    </row>
    <row r="19" spans="1:41" s="295" customFormat="1" ht="27" customHeight="1">
      <c r="A19" s="390"/>
      <c r="B19" s="390"/>
      <c r="C19" s="1265"/>
      <c r="D19" s="1265"/>
      <c r="E19" s="1264"/>
      <c r="F19" s="1264"/>
      <c r="G19" s="1264"/>
      <c r="H19" s="1264"/>
      <c r="I19" s="1264"/>
      <c r="J19" s="1261" t="s">
        <v>542</v>
      </c>
      <c r="K19" s="1261"/>
      <c r="L19" s="1261"/>
      <c r="M19" s="1270"/>
      <c r="N19" s="1270"/>
      <c r="O19" s="1270"/>
      <c r="P19" s="1270"/>
      <c r="Q19" s="1265" t="s">
        <v>279</v>
      </c>
      <c r="R19" s="1265"/>
      <c r="S19" s="390"/>
      <c r="T19" s="390"/>
      <c r="U19" s="390"/>
      <c r="V19" s="390"/>
      <c r="W19" s="1265"/>
      <c r="X19" s="1265"/>
      <c r="Y19" s="1264"/>
      <c r="Z19" s="1264"/>
      <c r="AA19" s="1264"/>
      <c r="AB19" s="1264"/>
      <c r="AC19" s="1264"/>
      <c r="AD19" s="1261" t="s">
        <v>542</v>
      </c>
      <c r="AE19" s="1261"/>
      <c r="AF19" s="1261"/>
      <c r="AG19" s="1254"/>
      <c r="AH19" s="1254"/>
      <c r="AI19" s="1254"/>
      <c r="AJ19" s="1254"/>
      <c r="AK19" s="1265" t="s">
        <v>279</v>
      </c>
      <c r="AL19" s="1265"/>
      <c r="AM19" s="390"/>
      <c r="AN19" s="390"/>
    </row>
    <row r="20" spans="1:41" s="278" customFormat="1" ht="27" customHeight="1">
      <c r="A20" s="391"/>
      <c r="B20" s="392" t="s">
        <v>360</v>
      </c>
      <c r="C20" s="1263" t="s">
        <v>284</v>
      </c>
      <c r="D20" s="1263"/>
      <c r="E20" s="1263"/>
      <c r="F20" s="1263"/>
      <c r="G20" s="1263"/>
      <c r="H20" s="1263"/>
      <c r="I20" s="1263"/>
      <c r="J20" s="1263"/>
      <c r="K20" s="1263"/>
      <c r="L20" s="1263"/>
      <c r="M20" s="1263"/>
      <c r="N20" s="1263"/>
      <c r="O20" s="390"/>
      <c r="P20" s="390"/>
      <c r="Q20" s="390"/>
      <c r="R20" s="390"/>
      <c r="S20" s="390"/>
      <c r="T20" s="390"/>
      <c r="U20" s="391"/>
      <c r="V20" s="392" t="s">
        <v>360</v>
      </c>
      <c r="W20" s="1263" t="s">
        <v>284</v>
      </c>
      <c r="X20" s="1263"/>
      <c r="Y20" s="1263"/>
      <c r="Z20" s="1263"/>
      <c r="AA20" s="1263"/>
      <c r="AB20" s="1263"/>
      <c r="AC20" s="1263"/>
      <c r="AD20" s="1263"/>
      <c r="AE20" s="1263"/>
      <c r="AF20" s="1263"/>
      <c r="AG20" s="1263"/>
      <c r="AH20" s="1263"/>
      <c r="AI20" s="390"/>
      <c r="AJ20" s="390"/>
      <c r="AK20" s="390"/>
      <c r="AL20" s="390"/>
      <c r="AM20" s="390"/>
      <c r="AN20" s="390"/>
    </row>
    <row r="21" spans="1:41" s="295" customFormat="1" ht="26.25" customHeight="1">
      <c r="A21" s="390"/>
      <c r="B21" s="390"/>
      <c r="C21" s="1265" t="s">
        <v>540</v>
      </c>
      <c r="D21" s="1265"/>
      <c r="E21" s="1266"/>
      <c r="F21" s="1266"/>
      <c r="G21" s="1266"/>
      <c r="H21" s="1266"/>
      <c r="I21" s="1266"/>
      <c r="J21" s="1261" t="s">
        <v>541</v>
      </c>
      <c r="K21" s="1261"/>
      <c r="L21" s="1261"/>
      <c r="M21" s="1268"/>
      <c r="N21" s="1268"/>
      <c r="O21" s="1268"/>
      <c r="P21" s="1268"/>
      <c r="Q21" s="193" t="s">
        <v>263</v>
      </c>
      <c r="R21" s="393"/>
      <c r="S21" s="390"/>
      <c r="T21" s="390"/>
      <c r="U21" s="390"/>
      <c r="V21" s="390"/>
      <c r="W21" s="1265" t="s">
        <v>540</v>
      </c>
      <c r="X21" s="1265"/>
      <c r="Y21" s="1266"/>
      <c r="Z21" s="1266"/>
      <c r="AA21" s="1266"/>
      <c r="AB21" s="1266"/>
      <c r="AC21" s="1266"/>
      <c r="AD21" s="1261" t="s">
        <v>541</v>
      </c>
      <c r="AE21" s="1261"/>
      <c r="AF21" s="1261"/>
      <c r="AG21" s="1267"/>
      <c r="AH21" s="1267"/>
      <c r="AI21" s="1267"/>
      <c r="AJ21" s="1267"/>
      <c r="AK21" s="193" t="s">
        <v>263</v>
      </c>
      <c r="AL21" s="393"/>
      <c r="AM21" s="390"/>
      <c r="AN21" s="390"/>
    </row>
    <row r="22" spans="1:41" s="295" customFormat="1" ht="26.25" customHeight="1">
      <c r="A22" s="390"/>
      <c r="B22" s="390"/>
      <c r="C22" s="1265"/>
      <c r="D22" s="1265"/>
      <c r="E22" s="1264"/>
      <c r="F22" s="1264"/>
      <c r="G22" s="1264"/>
      <c r="H22" s="1264"/>
      <c r="I22" s="1264"/>
      <c r="J22" s="1261" t="s">
        <v>542</v>
      </c>
      <c r="K22" s="1261"/>
      <c r="L22" s="1261"/>
      <c r="M22" s="1270"/>
      <c r="N22" s="1270"/>
      <c r="O22" s="1270"/>
      <c r="P22" s="1270"/>
      <c r="Q22" s="1265" t="s">
        <v>279</v>
      </c>
      <c r="R22" s="1265"/>
      <c r="S22" s="390"/>
      <c r="T22" s="390"/>
      <c r="U22" s="390"/>
      <c r="V22" s="390"/>
      <c r="W22" s="1265"/>
      <c r="X22" s="1265"/>
      <c r="Y22" s="1264"/>
      <c r="Z22" s="1264"/>
      <c r="AA22" s="1264"/>
      <c r="AB22" s="1264"/>
      <c r="AC22" s="1264"/>
      <c r="AD22" s="1261" t="s">
        <v>542</v>
      </c>
      <c r="AE22" s="1261"/>
      <c r="AF22" s="1261"/>
      <c r="AG22" s="1254"/>
      <c r="AH22" s="1254"/>
      <c r="AI22" s="1254"/>
      <c r="AJ22" s="1254"/>
      <c r="AK22" s="1265" t="s">
        <v>279</v>
      </c>
      <c r="AL22" s="1265"/>
      <c r="AM22" s="390"/>
      <c r="AN22" s="390"/>
    </row>
    <row r="23" spans="1:41" ht="27" customHeight="1">
      <c r="A23" s="391"/>
      <c r="B23" s="392" t="s">
        <v>360</v>
      </c>
      <c r="C23" s="1263" t="s">
        <v>285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390"/>
      <c r="P23" s="390"/>
      <c r="Q23" s="390"/>
      <c r="R23" s="390"/>
      <c r="S23" s="390"/>
      <c r="T23" s="390"/>
      <c r="U23" s="391"/>
      <c r="V23" s="392" t="s">
        <v>360</v>
      </c>
      <c r="W23" s="1263" t="s">
        <v>285</v>
      </c>
      <c r="X23" s="1263"/>
      <c r="Y23" s="1263"/>
      <c r="Z23" s="1263"/>
      <c r="AA23" s="1263"/>
      <c r="AB23" s="1263"/>
      <c r="AC23" s="1263"/>
      <c r="AD23" s="1263"/>
      <c r="AE23" s="1263"/>
      <c r="AF23" s="1263"/>
      <c r="AG23" s="1263"/>
      <c r="AH23" s="1263"/>
      <c r="AI23" s="390"/>
      <c r="AJ23" s="390"/>
      <c r="AK23" s="390"/>
      <c r="AL23" s="390"/>
      <c r="AM23" s="390"/>
      <c r="AN23" s="390"/>
      <c r="AO23" s="278" t="s">
        <v>361</v>
      </c>
    </row>
    <row r="24" spans="1:41" s="295" customFormat="1" ht="27" customHeight="1">
      <c r="A24" s="390"/>
      <c r="B24" s="390"/>
      <c r="C24" s="1265" t="s">
        <v>540</v>
      </c>
      <c r="D24" s="1265"/>
      <c r="E24" s="1266"/>
      <c r="F24" s="1266"/>
      <c r="G24" s="1266"/>
      <c r="H24" s="1266"/>
      <c r="I24" s="1266"/>
      <c r="J24" s="1261" t="s">
        <v>541</v>
      </c>
      <c r="K24" s="1261"/>
      <c r="L24" s="1261"/>
      <c r="M24" s="1268"/>
      <c r="N24" s="1268"/>
      <c r="O24" s="1268"/>
      <c r="P24" s="1268"/>
      <c r="Q24" s="193" t="s">
        <v>263</v>
      </c>
      <c r="R24" s="393"/>
      <c r="S24" s="390"/>
      <c r="T24" s="390"/>
      <c r="U24" s="390"/>
      <c r="V24" s="390"/>
      <c r="W24" s="1265" t="s">
        <v>540</v>
      </c>
      <c r="X24" s="1265"/>
      <c r="Y24" s="1266"/>
      <c r="Z24" s="1266"/>
      <c r="AA24" s="1266"/>
      <c r="AB24" s="1266"/>
      <c r="AC24" s="1266"/>
      <c r="AD24" s="1261" t="s">
        <v>541</v>
      </c>
      <c r="AE24" s="1261"/>
      <c r="AF24" s="1261"/>
      <c r="AG24" s="1267"/>
      <c r="AH24" s="1267"/>
      <c r="AI24" s="1267"/>
      <c r="AJ24" s="1267"/>
      <c r="AK24" s="193" t="s">
        <v>263</v>
      </c>
      <c r="AL24" s="393"/>
      <c r="AM24" s="390"/>
      <c r="AN24" s="390"/>
    </row>
    <row r="25" spans="1:41" s="295" customFormat="1" ht="27" customHeight="1">
      <c r="A25" s="390"/>
      <c r="B25" s="390"/>
      <c r="C25" s="1265"/>
      <c r="D25" s="1265"/>
      <c r="E25" s="1264"/>
      <c r="F25" s="1264"/>
      <c r="G25" s="1264"/>
      <c r="H25" s="1264"/>
      <c r="I25" s="1264"/>
      <c r="J25" s="1261" t="s">
        <v>542</v>
      </c>
      <c r="K25" s="1261"/>
      <c r="L25" s="1261"/>
      <c r="M25" s="1270"/>
      <c r="N25" s="1270"/>
      <c r="O25" s="1270"/>
      <c r="P25" s="1270"/>
      <c r="Q25" s="1265" t="s">
        <v>279</v>
      </c>
      <c r="R25" s="1265"/>
      <c r="S25" s="390"/>
      <c r="T25" s="390"/>
      <c r="U25" s="390"/>
      <c r="V25" s="390"/>
      <c r="W25" s="1265"/>
      <c r="X25" s="1265"/>
      <c r="Y25" s="1264"/>
      <c r="Z25" s="1264"/>
      <c r="AA25" s="1264"/>
      <c r="AB25" s="1264"/>
      <c r="AC25" s="1264"/>
      <c r="AD25" s="1261" t="s">
        <v>542</v>
      </c>
      <c r="AE25" s="1261"/>
      <c r="AF25" s="1261"/>
      <c r="AG25" s="1254"/>
      <c r="AH25" s="1254"/>
      <c r="AI25" s="1254"/>
      <c r="AJ25" s="1254"/>
      <c r="AK25" s="1265" t="s">
        <v>279</v>
      </c>
      <c r="AL25" s="1265"/>
      <c r="AM25" s="390"/>
      <c r="AN25" s="390"/>
    </row>
    <row r="26" spans="1:41" s="295" customFormat="1" ht="13.5" customHeight="1">
      <c r="A26" s="390"/>
      <c r="B26" s="390"/>
      <c r="C26" s="193"/>
      <c r="D26" s="193"/>
      <c r="E26" s="396"/>
      <c r="F26" s="396"/>
      <c r="G26" s="396"/>
      <c r="H26" s="396"/>
      <c r="I26" s="396"/>
      <c r="J26" s="395"/>
      <c r="K26" s="395"/>
      <c r="L26" s="395"/>
      <c r="M26" s="397"/>
      <c r="N26" s="397"/>
      <c r="O26" s="397"/>
      <c r="P26" s="397"/>
      <c r="Q26" s="193"/>
      <c r="R26" s="193"/>
      <c r="S26" s="390"/>
      <c r="T26" s="390"/>
      <c r="U26" s="390"/>
      <c r="V26" s="390"/>
      <c r="W26" s="193"/>
      <c r="X26" s="193"/>
      <c r="Y26" s="396"/>
      <c r="Z26" s="396"/>
      <c r="AA26" s="396"/>
      <c r="AB26" s="396"/>
      <c r="AC26" s="396"/>
      <c r="AD26" s="395"/>
      <c r="AE26" s="395"/>
      <c r="AF26" s="395"/>
      <c r="AG26" s="397"/>
      <c r="AH26" s="397"/>
      <c r="AI26" s="397"/>
      <c r="AJ26" s="397"/>
      <c r="AK26" s="193"/>
      <c r="AL26" s="193"/>
      <c r="AM26" s="390"/>
      <c r="AN26" s="390"/>
    </row>
    <row r="27" spans="1:41" s="177" customFormat="1" ht="26.25" customHeight="1">
      <c r="A27" s="1263" t="s">
        <v>559</v>
      </c>
      <c r="B27" s="1263"/>
      <c r="C27" s="1263"/>
      <c r="D27" s="1263"/>
      <c r="E27" s="1263"/>
      <c r="F27" s="1263"/>
      <c r="U27" s="1263" t="s">
        <v>550</v>
      </c>
      <c r="V27" s="1263"/>
      <c r="W27" s="1263"/>
      <c r="X27" s="1263"/>
      <c r="Y27" s="1263"/>
      <c r="Z27" s="1263"/>
    </row>
    <row r="28" spans="1:41" s="177" customFormat="1" ht="26.25" customHeight="1">
      <c r="A28" s="369"/>
      <c r="B28" s="369"/>
      <c r="C28" s="369"/>
      <c r="D28" s="1281"/>
      <c r="E28" s="1281"/>
      <c r="F28" s="1281"/>
      <c r="G28" s="398" t="s">
        <v>274</v>
      </c>
      <c r="H28" s="1282" t="s">
        <v>275</v>
      </c>
      <c r="I28" s="1282"/>
      <c r="J28" s="1281"/>
      <c r="K28" s="1281"/>
      <c r="L28" s="1271" t="s">
        <v>276</v>
      </c>
      <c r="M28" s="1271"/>
      <c r="N28" s="1282" t="s">
        <v>262</v>
      </c>
      <c r="O28" s="1282"/>
      <c r="P28" s="1281"/>
      <c r="Q28" s="1281"/>
      <c r="R28" s="394" t="s">
        <v>274</v>
      </c>
      <c r="S28" s="394"/>
      <c r="T28" s="394"/>
      <c r="U28" s="369"/>
      <c r="V28" s="369"/>
      <c r="W28" s="369"/>
      <c r="X28" s="1281"/>
      <c r="Y28" s="1281"/>
      <c r="Z28" s="1281"/>
      <c r="AA28" s="398" t="s">
        <v>274</v>
      </c>
      <c r="AB28" s="1282" t="s">
        <v>275</v>
      </c>
      <c r="AC28" s="1282"/>
      <c r="AD28" s="1281"/>
      <c r="AE28" s="1281"/>
      <c r="AF28" s="1271" t="s">
        <v>276</v>
      </c>
      <c r="AG28" s="1271"/>
      <c r="AH28" s="1282" t="s">
        <v>262</v>
      </c>
      <c r="AI28" s="1282"/>
      <c r="AJ28" s="1281"/>
      <c r="AK28" s="1281"/>
      <c r="AL28" s="394" t="s">
        <v>274</v>
      </c>
      <c r="AM28" s="394"/>
      <c r="AN28" s="394"/>
    </row>
    <row r="29" spans="1:41" s="295" customFormat="1" ht="13.5" customHeight="1">
      <c r="A29" s="390"/>
      <c r="B29" s="390"/>
      <c r="C29" s="193"/>
      <c r="D29" s="193"/>
      <c r="E29" s="396"/>
      <c r="F29" s="396"/>
      <c r="G29" s="396"/>
      <c r="H29" s="396"/>
      <c r="I29" s="396"/>
      <c r="J29" s="395"/>
      <c r="K29" s="395"/>
      <c r="L29" s="395"/>
      <c r="M29" s="397"/>
      <c r="N29" s="397"/>
      <c r="O29" s="397"/>
      <c r="P29" s="397"/>
      <c r="Q29" s="193"/>
      <c r="R29" s="193"/>
      <c r="S29" s="390"/>
      <c r="T29" s="390"/>
      <c r="U29" s="390"/>
      <c r="V29" s="390"/>
      <c r="W29" s="193"/>
      <c r="X29" s="193"/>
      <c r="Y29" s="396"/>
      <c r="Z29" s="396"/>
      <c r="AA29" s="396"/>
      <c r="AB29" s="396"/>
      <c r="AC29" s="396"/>
      <c r="AD29" s="395"/>
      <c r="AE29" s="395"/>
      <c r="AF29" s="395"/>
      <c r="AG29" s="397"/>
      <c r="AH29" s="397"/>
      <c r="AI29" s="397"/>
      <c r="AJ29" s="397"/>
      <c r="AK29" s="193"/>
      <c r="AL29" s="193"/>
      <c r="AM29" s="390"/>
      <c r="AN29" s="390"/>
    </row>
    <row r="30" spans="1:41" ht="24" customHeight="1">
      <c r="A30" s="1263" t="s">
        <v>551</v>
      </c>
      <c r="B30" s="1263"/>
      <c r="C30" s="1263"/>
      <c r="D30" s="1263"/>
      <c r="E30" s="1263"/>
      <c r="F30" s="1263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1263" t="s">
        <v>551</v>
      </c>
      <c r="V30" s="1263"/>
      <c r="W30" s="1263"/>
      <c r="X30" s="1263"/>
      <c r="Y30" s="1263"/>
      <c r="Z30" s="1263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</row>
    <row r="31" spans="1:41" ht="13.5" customHeight="1">
      <c r="A31" s="404"/>
      <c r="B31" s="1272"/>
      <c r="C31" s="1273"/>
      <c r="D31" s="1273"/>
      <c r="E31" s="1273"/>
      <c r="F31" s="1273"/>
      <c r="G31" s="1273"/>
      <c r="H31" s="1273"/>
      <c r="I31" s="1273"/>
      <c r="J31" s="1273"/>
      <c r="K31" s="1273"/>
      <c r="L31" s="1273"/>
      <c r="M31" s="1273"/>
      <c r="N31" s="1273"/>
      <c r="O31" s="1273"/>
      <c r="P31" s="1273"/>
      <c r="Q31" s="1273"/>
      <c r="R31" s="1273"/>
      <c r="S31" s="1274"/>
      <c r="T31" s="404"/>
      <c r="U31" s="404"/>
      <c r="V31" s="1272"/>
      <c r="W31" s="1273"/>
      <c r="X31" s="1273"/>
      <c r="Y31" s="1273"/>
      <c r="Z31" s="1273"/>
      <c r="AA31" s="1273"/>
      <c r="AB31" s="1273"/>
      <c r="AC31" s="1273"/>
      <c r="AD31" s="1273"/>
      <c r="AE31" s="1273"/>
      <c r="AF31" s="1273"/>
      <c r="AG31" s="1273"/>
      <c r="AH31" s="1273"/>
      <c r="AI31" s="1273"/>
      <c r="AJ31" s="1273"/>
      <c r="AK31" s="1273"/>
      <c r="AL31" s="1273"/>
      <c r="AM31" s="1274"/>
      <c r="AN31" s="404"/>
    </row>
    <row r="32" spans="1:41" s="295" customFormat="1" ht="13.5" customHeight="1">
      <c r="A32" s="403"/>
      <c r="B32" s="1275"/>
      <c r="C32" s="1276"/>
      <c r="D32" s="1276"/>
      <c r="E32" s="1276"/>
      <c r="F32" s="1276"/>
      <c r="G32" s="1276"/>
      <c r="H32" s="1276"/>
      <c r="I32" s="1276"/>
      <c r="J32" s="1276"/>
      <c r="K32" s="1276"/>
      <c r="L32" s="1276"/>
      <c r="M32" s="1276"/>
      <c r="N32" s="1276"/>
      <c r="O32" s="1276"/>
      <c r="P32" s="1276"/>
      <c r="Q32" s="1276"/>
      <c r="R32" s="1276"/>
      <c r="S32" s="1277"/>
      <c r="T32" s="403"/>
      <c r="U32" s="403"/>
      <c r="V32" s="1275"/>
      <c r="W32" s="1276"/>
      <c r="X32" s="1276"/>
      <c r="Y32" s="1276"/>
      <c r="Z32" s="1276"/>
      <c r="AA32" s="1276"/>
      <c r="AB32" s="1276"/>
      <c r="AC32" s="1276"/>
      <c r="AD32" s="1276"/>
      <c r="AE32" s="1276"/>
      <c r="AF32" s="1276"/>
      <c r="AG32" s="1276"/>
      <c r="AH32" s="1276"/>
      <c r="AI32" s="1276"/>
      <c r="AJ32" s="1276"/>
      <c r="AK32" s="1276"/>
      <c r="AL32" s="1276"/>
      <c r="AM32" s="1277"/>
      <c r="AN32" s="403"/>
    </row>
    <row r="33" spans="1:40" s="295" customFormat="1" ht="13.5" customHeight="1">
      <c r="A33" s="403"/>
      <c r="B33" s="1275"/>
      <c r="C33" s="1276"/>
      <c r="D33" s="1276"/>
      <c r="E33" s="1276"/>
      <c r="F33" s="1276"/>
      <c r="G33" s="1276"/>
      <c r="H33" s="1276"/>
      <c r="I33" s="1276"/>
      <c r="J33" s="1276"/>
      <c r="K33" s="1276"/>
      <c r="L33" s="1276"/>
      <c r="M33" s="1276"/>
      <c r="N33" s="1276"/>
      <c r="O33" s="1276"/>
      <c r="P33" s="1276"/>
      <c r="Q33" s="1276"/>
      <c r="R33" s="1276"/>
      <c r="S33" s="1277"/>
      <c r="T33" s="403"/>
      <c r="U33" s="403"/>
      <c r="V33" s="1275"/>
      <c r="W33" s="1276"/>
      <c r="X33" s="1276"/>
      <c r="Y33" s="1276"/>
      <c r="Z33" s="1276"/>
      <c r="AA33" s="1276"/>
      <c r="AB33" s="1276"/>
      <c r="AC33" s="1276"/>
      <c r="AD33" s="1276"/>
      <c r="AE33" s="1276"/>
      <c r="AF33" s="1276"/>
      <c r="AG33" s="1276"/>
      <c r="AH33" s="1276"/>
      <c r="AI33" s="1276"/>
      <c r="AJ33" s="1276"/>
      <c r="AK33" s="1276"/>
      <c r="AL33" s="1276"/>
      <c r="AM33" s="1277"/>
      <c r="AN33" s="403"/>
    </row>
    <row r="34" spans="1:40" s="295" customFormat="1" ht="13.5" customHeight="1">
      <c r="A34" s="403"/>
      <c r="B34" s="1275"/>
      <c r="C34" s="1276"/>
      <c r="D34" s="1276"/>
      <c r="E34" s="1276"/>
      <c r="F34" s="1276"/>
      <c r="G34" s="1276"/>
      <c r="H34" s="1276"/>
      <c r="I34" s="1276"/>
      <c r="J34" s="1276"/>
      <c r="K34" s="1276"/>
      <c r="L34" s="1276"/>
      <c r="M34" s="1276"/>
      <c r="N34" s="1276"/>
      <c r="O34" s="1276"/>
      <c r="P34" s="1276"/>
      <c r="Q34" s="1276"/>
      <c r="R34" s="1276"/>
      <c r="S34" s="1277"/>
      <c r="T34" s="403"/>
      <c r="U34" s="403"/>
      <c r="V34" s="1275"/>
      <c r="W34" s="1276"/>
      <c r="X34" s="1276"/>
      <c r="Y34" s="1276"/>
      <c r="Z34" s="1276"/>
      <c r="AA34" s="1276"/>
      <c r="AB34" s="1276"/>
      <c r="AC34" s="1276"/>
      <c r="AD34" s="1276"/>
      <c r="AE34" s="1276"/>
      <c r="AF34" s="1276"/>
      <c r="AG34" s="1276"/>
      <c r="AH34" s="1276"/>
      <c r="AI34" s="1276"/>
      <c r="AJ34" s="1276"/>
      <c r="AK34" s="1276"/>
      <c r="AL34" s="1276"/>
      <c r="AM34" s="1277"/>
      <c r="AN34" s="403"/>
    </row>
    <row r="35" spans="1:40" s="295" customFormat="1" ht="13.5" customHeight="1">
      <c r="A35" s="403"/>
      <c r="B35" s="1275"/>
      <c r="C35" s="1276"/>
      <c r="D35" s="1276"/>
      <c r="E35" s="1276"/>
      <c r="F35" s="1276"/>
      <c r="G35" s="1276"/>
      <c r="H35" s="1276"/>
      <c r="I35" s="1276"/>
      <c r="J35" s="1276"/>
      <c r="K35" s="1276"/>
      <c r="L35" s="1276"/>
      <c r="M35" s="1276"/>
      <c r="N35" s="1276"/>
      <c r="O35" s="1276"/>
      <c r="P35" s="1276"/>
      <c r="Q35" s="1276"/>
      <c r="R35" s="1276"/>
      <c r="S35" s="1277"/>
      <c r="T35" s="403"/>
      <c r="U35" s="403"/>
      <c r="V35" s="1275"/>
      <c r="W35" s="1276"/>
      <c r="X35" s="1276"/>
      <c r="Y35" s="1276"/>
      <c r="Z35" s="1276"/>
      <c r="AA35" s="1276"/>
      <c r="AB35" s="1276"/>
      <c r="AC35" s="1276"/>
      <c r="AD35" s="1276"/>
      <c r="AE35" s="1276"/>
      <c r="AF35" s="1276"/>
      <c r="AG35" s="1276"/>
      <c r="AH35" s="1276"/>
      <c r="AI35" s="1276"/>
      <c r="AJ35" s="1276"/>
      <c r="AK35" s="1276"/>
      <c r="AL35" s="1276"/>
      <c r="AM35" s="1277"/>
      <c r="AN35" s="403"/>
    </row>
    <row r="36" spans="1:40" ht="15.75">
      <c r="A36" s="400"/>
      <c r="B36" s="1275"/>
      <c r="C36" s="1276"/>
      <c r="D36" s="1276"/>
      <c r="E36" s="1276"/>
      <c r="F36" s="1276"/>
      <c r="G36" s="1276"/>
      <c r="H36" s="1276"/>
      <c r="I36" s="1276"/>
      <c r="J36" s="1276"/>
      <c r="K36" s="1276"/>
      <c r="L36" s="1276"/>
      <c r="M36" s="1276"/>
      <c r="N36" s="1276"/>
      <c r="O36" s="1276"/>
      <c r="P36" s="1276"/>
      <c r="Q36" s="1276"/>
      <c r="R36" s="1276"/>
      <c r="S36" s="1277"/>
      <c r="T36" s="401"/>
      <c r="U36" s="400"/>
      <c r="V36" s="1275"/>
      <c r="W36" s="1276"/>
      <c r="X36" s="1276"/>
      <c r="Y36" s="1276"/>
      <c r="Z36" s="1276"/>
      <c r="AA36" s="1276"/>
      <c r="AB36" s="1276"/>
      <c r="AC36" s="1276"/>
      <c r="AD36" s="1276"/>
      <c r="AE36" s="1276"/>
      <c r="AF36" s="1276"/>
      <c r="AG36" s="1276"/>
      <c r="AH36" s="1276"/>
      <c r="AI36" s="1276"/>
      <c r="AJ36" s="1276"/>
      <c r="AK36" s="1276"/>
      <c r="AL36" s="1276"/>
      <c r="AM36" s="1277"/>
      <c r="AN36" s="401"/>
    </row>
    <row r="37" spans="1:40" ht="15.75">
      <c r="A37" s="400"/>
      <c r="B37" s="1275"/>
      <c r="C37" s="1276"/>
      <c r="D37" s="1276"/>
      <c r="E37" s="1276"/>
      <c r="F37" s="1276"/>
      <c r="G37" s="1276"/>
      <c r="H37" s="1276"/>
      <c r="I37" s="1276"/>
      <c r="J37" s="1276"/>
      <c r="K37" s="1276"/>
      <c r="L37" s="1276"/>
      <c r="M37" s="1276"/>
      <c r="N37" s="1276"/>
      <c r="O37" s="1276"/>
      <c r="P37" s="1276"/>
      <c r="Q37" s="1276"/>
      <c r="R37" s="1276"/>
      <c r="S37" s="1277"/>
      <c r="T37" s="401"/>
      <c r="U37" s="400"/>
      <c r="V37" s="1275"/>
      <c r="W37" s="1276"/>
      <c r="X37" s="1276"/>
      <c r="Y37" s="1276"/>
      <c r="Z37" s="1276"/>
      <c r="AA37" s="1276"/>
      <c r="AB37" s="1276"/>
      <c r="AC37" s="1276"/>
      <c r="AD37" s="1276"/>
      <c r="AE37" s="1276"/>
      <c r="AF37" s="1276"/>
      <c r="AG37" s="1276"/>
      <c r="AH37" s="1276"/>
      <c r="AI37" s="1276"/>
      <c r="AJ37" s="1276"/>
      <c r="AK37" s="1276"/>
      <c r="AL37" s="1276"/>
      <c r="AM37" s="1277"/>
      <c r="AN37" s="401"/>
    </row>
    <row r="38" spans="1:40" ht="14.25">
      <c r="A38" s="402"/>
      <c r="B38" s="1275"/>
      <c r="C38" s="1276"/>
      <c r="D38" s="1276"/>
      <c r="E38" s="1276"/>
      <c r="F38" s="1276"/>
      <c r="G38" s="1276"/>
      <c r="H38" s="1276"/>
      <c r="I38" s="1276"/>
      <c r="J38" s="1276"/>
      <c r="K38" s="1276"/>
      <c r="L38" s="1276"/>
      <c r="M38" s="1276"/>
      <c r="N38" s="1276"/>
      <c r="O38" s="1276"/>
      <c r="P38" s="1276"/>
      <c r="Q38" s="1276"/>
      <c r="R38" s="1276"/>
      <c r="S38" s="1277"/>
      <c r="T38" s="401"/>
      <c r="U38" s="402"/>
      <c r="V38" s="1275"/>
      <c r="W38" s="1276"/>
      <c r="X38" s="1276"/>
      <c r="Y38" s="1276"/>
      <c r="Z38" s="1276"/>
      <c r="AA38" s="1276"/>
      <c r="AB38" s="1276"/>
      <c r="AC38" s="1276"/>
      <c r="AD38" s="1276"/>
      <c r="AE38" s="1276"/>
      <c r="AF38" s="1276"/>
      <c r="AG38" s="1276"/>
      <c r="AH38" s="1276"/>
      <c r="AI38" s="1276"/>
      <c r="AJ38" s="1276"/>
      <c r="AK38" s="1276"/>
      <c r="AL38" s="1276"/>
      <c r="AM38" s="1277"/>
      <c r="AN38" s="401"/>
    </row>
    <row r="39" spans="1:40">
      <c r="A39" s="401"/>
      <c r="B39" s="1278"/>
      <c r="C39" s="1279"/>
      <c r="D39" s="1279"/>
      <c r="E39" s="1279"/>
      <c r="F39" s="1279"/>
      <c r="G39" s="1279"/>
      <c r="H39" s="1279"/>
      <c r="I39" s="1279"/>
      <c r="J39" s="1279"/>
      <c r="K39" s="1279"/>
      <c r="L39" s="1279"/>
      <c r="M39" s="1279"/>
      <c r="N39" s="1279"/>
      <c r="O39" s="1279"/>
      <c r="P39" s="1279"/>
      <c r="Q39" s="1279"/>
      <c r="R39" s="1279"/>
      <c r="S39" s="1280"/>
      <c r="T39" s="401"/>
      <c r="U39" s="401"/>
      <c r="V39" s="1278"/>
      <c r="W39" s="1279"/>
      <c r="X39" s="1279"/>
      <c r="Y39" s="1279"/>
      <c r="Z39" s="1279"/>
      <c r="AA39" s="1279"/>
      <c r="AB39" s="1279"/>
      <c r="AC39" s="1279"/>
      <c r="AD39" s="1279"/>
      <c r="AE39" s="1279"/>
      <c r="AF39" s="1279"/>
      <c r="AG39" s="1279"/>
      <c r="AH39" s="1279"/>
      <c r="AI39" s="1279"/>
      <c r="AJ39" s="1279"/>
      <c r="AK39" s="1279"/>
      <c r="AL39" s="1279"/>
      <c r="AM39" s="1280"/>
      <c r="AN39" s="401"/>
    </row>
    <row r="40" spans="1:40">
      <c r="A40" s="401"/>
      <c r="B40" s="401"/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  <c r="AN40" s="401"/>
    </row>
    <row r="42" spans="1:40">
      <c r="B42" s="135" t="s">
        <v>360</v>
      </c>
    </row>
    <row r="43" spans="1:40">
      <c r="B43" s="135" t="s">
        <v>549</v>
      </c>
    </row>
  </sheetData>
  <sheetProtection sheet="1" objects="1" scenarios="1"/>
  <mergeCells count="135">
    <mergeCell ref="L10:S10"/>
    <mergeCell ref="A30:F30"/>
    <mergeCell ref="AG24:AJ24"/>
    <mergeCell ref="W25:X25"/>
    <mergeCell ref="Y25:AC25"/>
    <mergeCell ref="AG25:AJ25"/>
    <mergeCell ref="W22:X22"/>
    <mergeCell ref="Y22:AC22"/>
    <mergeCell ref="AG22:AJ22"/>
    <mergeCell ref="Q19:R19"/>
    <mergeCell ref="C21:D21"/>
    <mergeCell ref="E21:I21"/>
    <mergeCell ref="J21:L21"/>
    <mergeCell ref="M21:P21"/>
    <mergeCell ref="C20:N20"/>
    <mergeCell ref="W20:AH20"/>
    <mergeCell ref="W21:X21"/>
    <mergeCell ref="Y21:AC21"/>
    <mergeCell ref="AD21:AF21"/>
    <mergeCell ref="AG21:AJ21"/>
    <mergeCell ref="C18:D18"/>
    <mergeCell ref="E18:I18"/>
    <mergeCell ref="J18:L18"/>
    <mergeCell ref="M18:P18"/>
    <mergeCell ref="B31:S39"/>
    <mergeCell ref="V31:AM39"/>
    <mergeCell ref="AK25:AL25"/>
    <mergeCell ref="X28:Z28"/>
    <mergeCell ref="AB28:AC28"/>
    <mergeCell ref="AD28:AE28"/>
    <mergeCell ref="AF28:AG28"/>
    <mergeCell ref="AH28:AI28"/>
    <mergeCell ref="AJ28:AK28"/>
    <mergeCell ref="Q25:R25"/>
    <mergeCell ref="N28:O28"/>
    <mergeCell ref="P28:Q28"/>
    <mergeCell ref="J28:K28"/>
    <mergeCell ref="H28:I28"/>
    <mergeCell ref="A27:F27"/>
    <mergeCell ref="D28:F28"/>
    <mergeCell ref="J25:L25"/>
    <mergeCell ref="AK16:AL16"/>
    <mergeCell ref="W17:AH17"/>
    <mergeCell ref="W18:X18"/>
    <mergeCell ref="Y18:AC18"/>
    <mergeCell ref="AD18:AF18"/>
    <mergeCell ref="AG18:AJ18"/>
    <mergeCell ref="Y19:AC19"/>
    <mergeCell ref="AG19:AJ19"/>
    <mergeCell ref="AK19:AL19"/>
    <mergeCell ref="C19:D19"/>
    <mergeCell ref="E19:I19"/>
    <mergeCell ref="M19:P19"/>
    <mergeCell ref="L28:M28"/>
    <mergeCell ref="C25:D25"/>
    <mergeCell ref="E25:I25"/>
    <mergeCell ref="M25:P25"/>
    <mergeCell ref="C14:N14"/>
    <mergeCell ref="C17:N17"/>
    <mergeCell ref="C22:D22"/>
    <mergeCell ref="E22:I22"/>
    <mergeCell ref="M22:P22"/>
    <mergeCell ref="C24:D24"/>
    <mergeCell ref="E24:I24"/>
    <mergeCell ref="J24:L24"/>
    <mergeCell ref="M24:P24"/>
    <mergeCell ref="C23:N23"/>
    <mergeCell ref="H10:K10"/>
    <mergeCell ref="H11:K11"/>
    <mergeCell ref="L11:Q11"/>
    <mergeCell ref="U7:AA7"/>
    <mergeCell ref="Q22:R22"/>
    <mergeCell ref="AC10:AF10"/>
    <mergeCell ref="AG10:AM10"/>
    <mergeCell ref="AC11:AF11"/>
    <mergeCell ref="AG11:AL11"/>
    <mergeCell ref="A13:T13"/>
    <mergeCell ref="C15:D15"/>
    <mergeCell ref="E15:I15"/>
    <mergeCell ref="J15:L15"/>
    <mergeCell ref="M15:P15"/>
    <mergeCell ref="C16:D16"/>
    <mergeCell ref="E16:I16"/>
    <mergeCell ref="A12:T12"/>
    <mergeCell ref="J22:L22"/>
    <mergeCell ref="J19:L19"/>
    <mergeCell ref="J16:L16"/>
    <mergeCell ref="M16:P16"/>
    <mergeCell ref="Q16:R16"/>
    <mergeCell ref="W16:X16"/>
    <mergeCell ref="H7:K7"/>
    <mergeCell ref="H8:K8"/>
    <mergeCell ref="H9:K9"/>
    <mergeCell ref="L9:M9"/>
    <mergeCell ref="N9:Q9"/>
    <mergeCell ref="Q1:S1"/>
    <mergeCell ref="AK1:AM1"/>
    <mergeCell ref="L5:M5"/>
    <mergeCell ref="N5:S5"/>
    <mergeCell ref="AF5:AG5"/>
    <mergeCell ref="AH5:AM5"/>
    <mergeCell ref="R2:T2"/>
    <mergeCell ref="A6:I6"/>
    <mergeCell ref="A3:T3"/>
    <mergeCell ref="AC7:AF7"/>
    <mergeCell ref="AG7:AL7"/>
    <mergeCell ref="AC8:AF8"/>
    <mergeCell ref="AC9:AF9"/>
    <mergeCell ref="AG9:AH9"/>
    <mergeCell ref="AI9:AL9"/>
    <mergeCell ref="L7:R7"/>
    <mergeCell ref="U12:AN12"/>
    <mergeCell ref="AL2:AN2"/>
    <mergeCell ref="U6:AC6"/>
    <mergeCell ref="AD16:AF16"/>
    <mergeCell ref="AD22:AF22"/>
    <mergeCell ref="AD19:AF19"/>
    <mergeCell ref="AD25:AF25"/>
    <mergeCell ref="U13:AN13"/>
    <mergeCell ref="U30:Z30"/>
    <mergeCell ref="U3:AN3"/>
    <mergeCell ref="U27:Z27"/>
    <mergeCell ref="Y16:AC16"/>
    <mergeCell ref="AG16:AJ16"/>
    <mergeCell ref="W19:X19"/>
    <mergeCell ref="W14:AH14"/>
    <mergeCell ref="W15:X15"/>
    <mergeCell ref="Y15:AC15"/>
    <mergeCell ref="AD15:AF15"/>
    <mergeCell ref="AG15:AJ15"/>
    <mergeCell ref="AK22:AL22"/>
    <mergeCell ref="W23:AH23"/>
    <mergeCell ref="W24:X24"/>
    <mergeCell ref="Y24:AC24"/>
    <mergeCell ref="AD24:AF24"/>
  </mergeCells>
  <phoneticPr fontId="3"/>
  <dataValidations xWindow="398" yWindow="765" count="2">
    <dataValidation allowBlank="1" showInputMessage="1" showErrorMessage="1" promptTitle="提出日" prompt="4/15と入力してください。_x000a_「令和６年４月１５日」と表示されます。" sqref="N5:S5 AH5:AM5"/>
    <dataValidation type="list" allowBlank="1" showInputMessage="1" showErrorMessage="1" sqref="B14 B17 B20 B23 V23 V20 V17 V14">
      <formula1>$B$42:$B$43</formula1>
    </dataValidation>
  </dataValidation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showZeros="0" view="pageBreakPreview" zoomScale="70" zoomScaleNormal="100" zoomScaleSheetLayoutView="70" workbookViewId="0">
      <selection activeCell="A51" sqref="A51:V52"/>
    </sheetView>
  </sheetViews>
  <sheetFormatPr defaultRowHeight="13.5"/>
  <cols>
    <col min="1" max="1" width="11.25" style="59" customWidth="1"/>
    <col min="2" max="11" width="9.875" style="59" customWidth="1"/>
    <col min="12" max="12" width="11.25" style="59" customWidth="1"/>
    <col min="13" max="22" width="9.875" style="59" customWidth="1"/>
    <col min="23" max="256" width="9" style="59"/>
    <col min="257" max="257" width="11.25" style="59" customWidth="1"/>
    <col min="258" max="267" width="9.875" style="59" customWidth="1"/>
    <col min="268" max="512" width="9" style="59"/>
    <col min="513" max="513" width="11.25" style="59" customWidth="1"/>
    <col min="514" max="523" width="9.875" style="59" customWidth="1"/>
    <col min="524" max="768" width="9" style="59"/>
    <col min="769" max="769" width="11.25" style="59" customWidth="1"/>
    <col min="770" max="779" width="9.875" style="59" customWidth="1"/>
    <col min="780" max="1024" width="9" style="59"/>
    <col min="1025" max="1025" width="11.25" style="59" customWidth="1"/>
    <col min="1026" max="1035" width="9.875" style="59" customWidth="1"/>
    <col min="1036" max="1280" width="9" style="59"/>
    <col min="1281" max="1281" width="11.25" style="59" customWidth="1"/>
    <col min="1282" max="1291" width="9.875" style="59" customWidth="1"/>
    <col min="1292" max="1536" width="9" style="59"/>
    <col min="1537" max="1537" width="11.25" style="59" customWidth="1"/>
    <col min="1538" max="1547" width="9.875" style="59" customWidth="1"/>
    <col min="1548" max="1792" width="9" style="59"/>
    <col min="1793" max="1793" width="11.25" style="59" customWidth="1"/>
    <col min="1794" max="1803" width="9.875" style="59" customWidth="1"/>
    <col min="1804" max="2048" width="9" style="59"/>
    <col min="2049" max="2049" width="11.25" style="59" customWidth="1"/>
    <col min="2050" max="2059" width="9.875" style="59" customWidth="1"/>
    <col min="2060" max="2304" width="9" style="59"/>
    <col min="2305" max="2305" width="11.25" style="59" customWidth="1"/>
    <col min="2306" max="2315" width="9.875" style="59" customWidth="1"/>
    <col min="2316" max="2560" width="9" style="59"/>
    <col min="2561" max="2561" width="11.25" style="59" customWidth="1"/>
    <col min="2562" max="2571" width="9.875" style="59" customWidth="1"/>
    <col min="2572" max="2816" width="9" style="59"/>
    <col min="2817" max="2817" width="11.25" style="59" customWidth="1"/>
    <col min="2818" max="2827" width="9.875" style="59" customWidth="1"/>
    <col min="2828" max="3072" width="9" style="59"/>
    <col min="3073" max="3073" width="11.25" style="59" customWidth="1"/>
    <col min="3074" max="3083" width="9.875" style="59" customWidth="1"/>
    <col min="3084" max="3328" width="9" style="59"/>
    <col min="3329" max="3329" width="11.25" style="59" customWidth="1"/>
    <col min="3330" max="3339" width="9.875" style="59" customWidth="1"/>
    <col min="3340" max="3584" width="9" style="59"/>
    <col min="3585" max="3585" width="11.25" style="59" customWidth="1"/>
    <col min="3586" max="3595" width="9.875" style="59" customWidth="1"/>
    <col min="3596" max="3840" width="9" style="59"/>
    <col min="3841" max="3841" width="11.25" style="59" customWidth="1"/>
    <col min="3842" max="3851" width="9.875" style="59" customWidth="1"/>
    <col min="3852" max="4096" width="9" style="59"/>
    <col min="4097" max="4097" width="11.25" style="59" customWidth="1"/>
    <col min="4098" max="4107" width="9.875" style="59" customWidth="1"/>
    <col min="4108" max="4352" width="9" style="59"/>
    <col min="4353" max="4353" width="11.25" style="59" customWidth="1"/>
    <col min="4354" max="4363" width="9.875" style="59" customWidth="1"/>
    <col min="4364" max="4608" width="9" style="59"/>
    <col min="4609" max="4609" width="11.25" style="59" customWidth="1"/>
    <col min="4610" max="4619" width="9.875" style="59" customWidth="1"/>
    <col min="4620" max="4864" width="9" style="59"/>
    <col min="4865" max="4865" width="11.25" style="59" customWidth="1"/>
    <col min="4866" max="4875" width="9.875" style="59" customWidth="1"/>
    <col min="4876" max="5120" width="9" style="59"/>
    <col min="5121" max="5121" width="11.25" style="59" customWidth="1"/>
    <col min="5122" max="5131" width="9.875" style="59" customWidth="1"/>
    <col min="5132" max="5376" width="9" style="59"/>
    <col min="5377" max="5377" width="11.25" style="59" customWidth="1"/>
    <col min="5378" max="5387" width="9.875" style="59" customWidth="1"/>
    <col min="5388" max="5632" width="9" style="59"/>
    <col min="5633" max="5633" width="11.25" style="59" customWidth="1"/>
    <col min="5634" max="5643" width="9.875" style="59" customWidth="1"/>
    <col min="5644" max="5888" width="9" style="59"/>
    <col min="5889" max="5889" width="11.25" style="59" customWidth="1"/>
    <col min="5890" max="5899" width="9.875" style="59" customWidth="1"/>
    <col min="5900" max="6144" width="9" style="59"/>
    <col min="6145" max="6145" width="11.25" style="59" customWidth="1"/>
    <col min="6146" max="6155" width="9.875" style="59" customWidth="1"/>
    <col min="6156" max="6400" width="9" style="59"/>
    <col min="6401" max="6401" width="11.25" style="59" customWidth="1"/>
    <col min="6402" max="6411" width="9.875" style="59" customWidth="1"/>
    <col min="6412" max="6656" width="9" style="59"/>
    <col min="6657" max="6657" width="11.25" style="59" customWidth="1"/>
    <col min="6658" max="6667" width="9.875" style="59" customWidth="1"/>
    <col min="6668" max="6912" width="9" style="59"/>
    <col min="6913" max="6913" width="11.25" style="59" customWidth="1"/>
    <col min="6914" max="6923" width="9.875" style="59" customWidth="1"/>
    <col min="6924" max="7168" width="9" style="59"/>
    <col min="7169" max="7169" width="11.25" style="59" customWidth="1"/>
    <col min="7170" max="7179" width="9.875" style="59" customWidth="1"/>
    <col min="7180" max="7424" width="9" style="59"/>
    <col min="7425" max="7425" width="11.25" style="59" customWidth="1"/>
    <col min="7426" max="7435" width="9.875" style="59" customWidth="1"/>
    <col min="7436" max="7680" width="9" style="59"/>
    <col min="7681" max="7681" width="11.25" style="59" customWidth="1"/>
    <col min="7682" max="7691" width="9.875" style="59" customWidth="1"/>
    <col min="7692" max="7936" width="9" style="59"/>
    <col min="7937" max="7937" width="11.25" style="59" customWidth="1"/>
    <col min="7938" max="7947" width="9.875" style="59" customWidth="1"/>
    <col min="7948" max="8192" width="9" style="59"/>
    <col min="8193" max="8193" width="11.25" style="59" customWidth="1"/>
    <col min="8194" max="8203" width="9.875" style="59" customWidth="1"/>
    <col min="8204" max="8448" width="9" style="59"/>
    <col min="8449" max="8449" width="11.25" style="59" customWidth="1"/>
    <col min="8450" max="8459" width="9.875" style="59" customWidth="1"/>
    <col min="8460" max="8704" width="9" style="59"/>
    <col min="8705" max="8705" width="11.25" style="59" customWidth="1"/>
    <col min="8706" max="8715" width="9.875" style="59" customWidth="1"/>
    <col min="8716" max="8960" width="9" style="59"/>
    <col min="8961" max="8961" width="11.25" style="59" customWidth="1"/>
    <col min="8962" max="8971" width="9.875" style="59" customWidth="1"/>
    <col min="8972" max="9216" width="9" style="59"/>
    <col min="9217" max="9217" width="11.25" style="59" customWidth="1"/>
    <col min="9218" max="9227" width="9.875" style="59" customWidth="1"/>
    <col min="9228" max="9472" width="9" style="59"/>
    <col min="9473" max="9473" width="11.25" style="59" customWidth="1"/>
    <col min="9474" max="9483" width="9.875" style="59" customWidth="1"/>
    <col min="9484" max="9728" width="9" style="59"/>
    <col min="9729" max="9729" width="11.25" style="59" customWidth="1"/>
    <col min="9730" max="9739" width="9.875" style="59" customWidth="1"/>
    <col min="9740" max="9984" width="9" style="59"/>
    <col min="9985" max="9985" width="11.25" style="59" customWidth="1"/>
    <col min="9986" max="9995" width="9.875" style="59" customWidth="1"/>
    <col min="9996" max="10240" width="9" style="59"/>
    <col min="10241" max="10241" width="11.25" style="59" customWidth="1"/>
    <col min="10242" max="10251" width="9.875" style="59" customWidth="1"/>
    <col min="10252" max="10496" width="9" style="59"/>
    <col min="10497" max="10497" width="11.25" style="59" customWidth="1"/>
    <col min="10498" max="10507" width="9.875" style="59" customWidth="1"/>
    <col min="10508" max="10752" width="9" style="59"/>
    <col min="10753" max="10753" width="11.25" style="59" customWidth="1"/>
    <col min="10754" max="10763" width="9.875" style="59" customWidth="1"/>
    <col min="10764" max="11008" width="9" style="59"/>
    <col min="11009" max="11009" width="11.25" style="59" customWidth="1"/>
    <col min="11010" max="11019" width="9.875" style="59" customWidth="1"/>
    <col min="11020" max="11264" width="9" style="59"/>
    <col min="11265" max="11265" width="11.25" style="59" customWidth="1"/>
    <col min="11266" max="11275" width="9.875" style="59" customWidth="1"/>
    <col min="11276" max="11520" width="9" style="59"/>
    <col min="11521" max="11521" width="11.25" style="59" customWidth="1"/>
    <col min="11522" max="11531" width="9.875" style="59" customWidth="1"/>
    <col min="11532" max="11776" width="9" style="59"/>
    <col min="11777" max="11777" width="11.25" style="59" customWidth="1"/>
    <col min="11778" max="11787" width="9.875" style="59" customWidth="1"/>
    <col min="11788" max="12032" width="9" style="59"/>
    <col min="12033" max="12033" width="11.25" style="59" customWidth="1"/>
    <col min="12034" max="12043" width="9.875" style="59" customWidth="1"/>
    <col min="12044" max="12288" width="9" style="59"/>
    <col min="12289" max="12289" width="11.25" style="59" customWidth="1"/>
    <col min="12290" max="12299" width="9.875" style="59" customWidth="1"/>
    <col min="12300" max="12544" width="9" style="59"/>
    <col min="12545" max="12545" width="11.25" style="59" customWidth="1"/>
    <col min="12546" max="12555" width="9.875" style="59" customWidth="1"/>
    <col min="12556" max="12800" width="9" style="59"/>
    <col min="12801" max="12801" width="11.25" style="59" customWidth="1"/>
    <col min="12802" max="12811" width="9.875" style="59" customWidth="1"/>
    <col min="12812" max="13056" width="9" style="59"/>
    <col min="13057" max="13057" width="11.25" style="59" customWidth="1"/>
    <col min="13058" max="13067" width="9.875" style="59" customWidth="1"/>
    <col min="13068" max="13312" width="9" style="59"/>
    <col min="13313" max="13313" width="11.25" style="59" customWidth="1"/>
    <col min="13314" max="13323" width="9.875" style="59" customWidth="1"/>
    <col min="13324" max="13568" width="9" style="59"/>
    <col min="13569" max="13569" width="11.25" style="59" customWidth="1"/>
    <col min="13570" max="13579" width="9.875" style="59" customWidth="1"/>
    <col min="13580" max="13824" width="9" style="59"/>
    <col min="13825" max="13825" width="11.25" style="59" customWidth="1"/>
    <col min="13826" max="13835" width="9.875" style="59" customWidth="1"/>
    <col min="13836" max="14080" width="9" style="59"/>
    <col min="14081" max="14081" width="11.25" style="59" customWidth="1"/>
    <col min="14082" max="14091" width="9.875" style="59" customWidth="1"/>
    <col min="14092" max="14336" width="9" style="59"/>
    <col min="14337" max="14337" width="11.25" style="59" customWidth="1"/>
    <col min="14338" max="14347" width="9.875" style="59" customWidth="1"/>
    <col min="14348" max="14592" width="9" style="59"/>
    <col min="14593" max="14593" width="11.25" style="59" customWidth="1"/>
    <col min="14594" max="14603" width="9.875" style="59" customWidth="1"/>
    <col min="14604" max="14848" width="9" style="59"/>
    <col min="14849" max="14849" width="11.25" style="59" customWidth="1"/>
    <col min="14850" max="14859" width="9.875" style="59" customWidth="1"/>
    <col min="14860" max="15104" width="9" style="59"/>
    <col min="15105" max="15105" width="11.25" style="59" customWidth="1"/>
    <col min="15106" max="15115" width="9.875" style="59" customWidth="1"/>
    <col min="15116" max="15360" width="9" style="59"/>
    <col min="15361" max="15361" width="11.25" style="59" customWidth="1"/>
    <col min="15362" max="15371" width="9.875" style="59" customWidth="1"/>
    <col min="15372" max="15616" width="9" style="59"/>
    <col min="15617" max="15617" width="11.25" style="59" customWidth="1"/>
    <col min="15618" max="15627" width="9.875" style="59" customWidth="1"/>
    <col min="15628" max="15872" width="9" style="59"/>
    <col min="15873" max="15873" width="11.25" style="59" customWidth="1"/>
    <col min="15874" max="15883" width="9.875" style="59" customWidth="1"/>
    <col min="15884" max="16128" width="9" style="59"/>
    <col min="16129" max="16129" width="11.25" style="59" customWidth="1"/>
    <col min="16130" max="16139" width="9.875" style="59" customWidth="1"/>
    <col min="16140" max="16384" width="9" style="59"/>
  </cols>
  <sheetData>
    <row r="1" spans="1:22" ht="27" customHeight="1">
      <c r="A1" s="634" t="s">
        <v>293</v>
      </c>
      <c r="B1" s="634"/>
      <c r="C1" s="634"/>
      <c r="D1" s="634"/>
      <c r="E1" s="634"/>
      <c r="F1" s="634"/>
      <c r="G1" s="634"/>
      <c r="H1" s="634"/>
      <c r="I1" s="636" t="str">
        <f>入力フォーム!$R$3</f>
        <v>金峰少年自然の家</v>
      </c>
      <c r="J1" s="636"/>
      <c r="K1" s="636"/>
      <c r="L1" s="642" t="s">
        <v>368</v>
      </c>
      <c r="M1" s="642"/>
      <c r="N1" s="642"/>
      <c r="O1" s="642"/>
      <c r="P1" s="642"/>
      <c r="Q1" s="642"/>
      <c r="R1" s="642"/>
      <c r="S1" s="642"/>
      <c r="T1" s="644" t="str">
        <f>入力フォーム!$R$3</f>
        <v>金峰少年自然の家</v>
      </c>
      <c r="U1" s="644"/>
      <c r="V1" s="644"/>
    </row>
    <row r="2" spans="1:22" ht="33.75" customHeight="1" thickBot="1">
      <c r="A2" s="635"/>
      <c r="B2" s="635"/>
      <c r="C2" s="635"/>
      <c r="D2" s="635"/>
      <c r="E2" s="635"/>
      <c r="F2" s="635"/>
      <c r="G2" s="635"/>
      <c r="H2" s="635"/>
      <c r="I2" s="637"/>
      <c r="J2" s="637"/>
      <c r="K2" s="637"/>
      <c r="L2" s="643"/>
      <c r="M2" s="643"/>
      <c r="N2" s="643"/>
      <c r="O2" s="643"/>
      <c r="P2" s="643"/>
      <c r="Q2" s="643"/>
      <c r="R2" s="643"/>
      <c r="S2" s="643"/>
      <c r="T2" s="645"/>
      <c r="U2" s="645"/>
      <c r="V2" s="645"/>
    </row>
    <row r="3" spans="1:22" ht="24" customHeight="1">
      <c r="A3" s="596" t="s">
        <v>6</v>
      </c>
      <c r="B3" s="597"/>
      <c r="C3" s="597"/>
      <c r="D3" s="598"/>
      <c r="E3" s="596" t="s">
        <v>7</v>
      </c>
      <c r="F3" s="597"/>
      <c r="G3" s="597"/>
      <c r="H3" s="597"/>
      <c r="I3" s="597"/>
      <c r="J3" s="597"/>
      <c r="K3" s="598"/>
      <c r="L3" s="596" t="s">
        <v>6</v>
      </c>
      <c r="M3" s="597"/>
      <c r="N3" s="597"/>
      <c r="O3" s="598"/>
      <c r="P3" s="596" t="s">
        <v>7</v>
      </c>
      <c r="Q3" s="597"/>
      <c r="R3" s="597"/>
      <c r="S3" s="597"/>
      <c r="T3" s="597"/>
      <c r="U3" s="597"/>
      <c r="V3" s="598"/>
    </row>
    <row r="4" spans="1:22" ht="41.25" customHeight="1" thickBot="1">
      <c r="A4" s="638">
        <f>入力フォーム!$F$3</f>
        <v>0</v>
      </c>
      <c r="B4" s="639"/>
      <c r="C4" s="639"/>
      <c r="D4" s="640"/>
      <c r="E4" s="628">
        <f>入力フォーム!$F$4</f>
        <v>0</v>
      </c>
      <c r="F4" s="629"/>
      <c r="G4" s="629"/>
      <c r="H4" s="276" t="str">
        <f>IF(I4=0,"","～")</f>
        <v/>
      </c>
      <c r="I4" s="629">
        <f>入力フォーム!$Q$4</f>
        <v>0</v>
      </c>
      <c r="J4" s="629"/>
      <c r="K4" s="630"/>
      <c r="L4" s="631" t="s">
        <v>34</v>
      </c>
      <c r="M4" s="632"/>
      <c r="N4" s="632"/>
      <c r="O4" s="633"/>
      <c r="P4" s="593" t="s">
        <v>125</v>
      </c>
      <c r="Q4" s="594"/>
      <c r="R4" s="594"/>
      <c r="S4" s="594"/>
      <c r="T4" s="594"/>
      <c r="U4" s="594"/>
      <c r="V4" s="595"/>
    </row>
    <row r="5" spans="1:22" ht="21" customHeight="1" thickBot="1"/>
    <row r="6" spans="1:22" ht="27" customHeight="1">
      <c r="A6" s="623"/>
      <c r="B6" s="641"/>
      <c r="C6" s="269" t="s">
        <v>8</v>
      </c>
      <c r="D6" s="586">
        <f>入力フォーム!$F$4</f>
        <v>0</v>
      </c>
      <c r="E6" s="587"/>
      <c r="F6" s="354" t="s">
        <v>9</v>
      </c>
      <c r="G6" s="586" t="str">
        <f>IF(入力フォーム!Q4=0,"",入力フォーム!$F$4+1)</f>
        <v/>
      </c>
      <c r="H6" s="587"/>
      <c r="I6" s="354" t="s">
        <v>10</v>
      </c>
      <c r="J6" s="586" t="str">
        <f>IF(入力フォーム!Q4&lt;=入力フォーム!F4+1,"",入力フォーム!$F$4+2)</f>
        <v/>
      </c>
      <c r="K6" s="587"/>
      <c r="L6" s="623"/>
      <c r="M6" s="641"/>
      <c r="N6" s="588" t="s">
        <v>8</v>
      </c>
      <c r="O6" s="646"/>
      <c r="P6" s="647"/>
      <c r="Q6" s="588" t="s">
        <v>9</v>
      </c>
      <c r="R6" s="646"/>
      <c r="S6" s="647"/>
      <c r="T6" s="588" t="s">
        <v>10</v>
      </c>
      <c r="U6" s="646"/>
      <c r="V6" s="647"/>
    </row>
    <row r="7" spans="1:22" ht="34.5" customHeight="1">
      <c r="A7" s="611" t="s">
        <v>11</v>
      </c>
      <c r="B7" s="612"/>
      <c r="C7" s="453" t="s">
        <v>590</v>
      </c>
      <c r="D7" s="619" t="s">
        <v>13</v>
      </c>
      <c r="E7" s="620"/>
      <c r="F7" s="453" t="s">
        <v>591</v>
      </c>
      <c r="G7" s="619" t="s">
        <v>13</v>
      </c>
      <c r="H7" s="620"/>
      <c r="I7" s="453" t="s">
        <v>592</v>
      </c>
      <c r="J7" s="619" t="s">
        <v>13</v>
      </c>
      <c r="K7" s="620"/>
      <c r="L7" s="613" t="s">
        <v>11</v>
      </c>
      <c r="M7" s="614"/>
      <c r="N7" s="453" t="s">
        <v>590</v>
      </c>
      <c r="O7" s="619" t="s">
        <v>13</v>
      </c>
      <c r="P7" s="620"/>
      <c r="Q7" s="453" t="s">
        <v>591</v>
      </c>
      <c r="R7" s="619" t="s">
        <v>13</v>
      </c>
      <c r="S7" s="620"/>
      <c r="T7" s="453" t="s">
        <v>592</v>
      </c>
      <c r="U7" s="619" t="s">
        <v>13</v>
      </c>
      <c r="V7" s="620"/>
    </row>
    <row r="8" spans="1:22" ht="30" customHeight="1">
      <c r="A8" s="611" t="s">
        <v>14</v>
      </c>
      <c r="B8" s="612"/>
      <c r="C8" s="337" t="s">
        <v>15</v>
      </c>
      <c r="D8" s="338" t="s">
        <v>16</v>
      </c>
      <c r="E8" s="339" t="s">
        <v>17</v>
      </c>
      <c r="F8" s="337" t="s">
        <v>15</v>
      </c>
      <c r="G8" s="338" t="s">
        <v>16</v>
      </c>
      <c r="H8" s="339" t="s">
        <v>17</v>
      </c>
      <c r="I8" s="337" t="s">
        <v>15</v>
      </c>
      <c r="J8" s="338" t="s">
        <v>16</v>
      </c>
      <c r="K8" s="340" t="s">
        <v>17</v>
      </c>
      <c r="L8" s="613" t="s">
        <v>14</v>
      </c>
      <c r="M8" s="614"/>
      <c r="N8" s="61" t="s">
        <v>15</v>
      </c>
      <c r="O8" s="62" t="s">
        <v>16</v>
      </c>
      <c r="P8" s="63" t="s">
        <v>17</v>
      </c>
      <c r="Q8" s="61" t="s">
        <v>15</v>
      </c>
      <c r="R8" s="62" t="s">
        <v>16</v>
      </c>
      <c r="S8" s="63" t="s">
        <v>17</v>
      </c>
      <c r="T8" s="61" t="s">
        <v>15</v>
      </c>
      <c r="U8" s="62" t="s">
        <v>16</v>
      </c>
      <c r="V8" s="64" t="s">
        <v>17</v>
      </c>
    </row>
    <row r="9" spans="1:22" ht="41.25" customHeight="1">
      <c r="A9" s="615" t="s">
        <v>18</v>
      </c>
      <c r="B9" s="616"/>
      <c r="C9" s="429"/>
      <c r="D9" s="430"/>
      <c r="E9" s="431"/>
      <c r="F9" s="429"/>
      <c r="G9" s="432"/>
      <c r="H9" s="431"/>
      <c r="I9" s="429"/>
      <c r="J9" s="430"/>
      <c r="K9" s="431"/>
      <c r="L9" s="617" t="s">
        <v>18</v>
      </c>
      <c r="M9" s="618"/>
      <c r="N9" s="461"/>
      <c r="O9" s="462"/>
      <c r="P9" s="463"/>
      <c r="Q9" s="461"/>
      <c r="R9" s="464"/>
      <c r="S9" s="463"/>
      <c r="T9" s="461"/>
      <c r="U9" s="462"/>
      <c r="V9" s="463"/>
    </row>
    <row r="10" spans="1:22" ht="41.25" customHeight="1">
      <c r="A10" s="341" t="s">
        <v>19</v>
      </c>
      <c r="B10" s="342" t="s">
        <v>20</v>
      </c>
      <c r="C10" s="433"/>
      <c r="D10" s="434"/>
      <c r="E10" s="435"/>
      <c r="F10" s="433"/>
      <c r="G10" s="436"/>
      <c r="H10" s="435"/>
      <c r="I10" s="433"/>
      <c r="J10" s="434"/>
      <c r="K10" s="435"/>
      <c r="L10" s="69" t="s">
        <v>19</v>
      </c>
      <c r="M10" s="70" t="s">
        <v>20</v>
      </c>
      <c r="N10" s="465"/>
      <c r="O10" s="466"/>
      <c r="P10" s="467"/>
      <c r="Q10" s="465"/>
      <c r="R10" s="468"/>
      <c r="S10" s="467"/>
      <c r="T10" s="465"/>
      <c r="U10" s="466"/>
      <c r="V10" s="467"/>
    </row>
    <row r="11" spans="1:22" ht="41.25" customHeight="1">
      <c r="A11" s="343"/>
      <c r="B11" s="344" t="s">
        <v>21</v>
      </c>
      <c r="C11" s="437"/>
      <c r="D11" s="438"/>
      <c r="E11" s="439"/>
      <c r="F11" s="437"/>
      <c r="G11" s="440"/>
      <c r="H11" s="439"/>
      <c r="I11" s="437"/>
      <c r="J11" s="438"/>
      <c r="K11" s="439"/>
      <c r="L11" s="75"/>
      <c r="M11" s="76" t="s">
        <v>21</v>
      </c>
      <c r="N11" s="469"/>
      <c r="O11" s="470"/>
      <c r="P11" s="471"/>
      <c r="Q11" s="469"/>
      <c r="R11" s="472"/>
      <c r="S11" s="471"/>
      <c r="T11" s="469"/>
      <c r="U11" s="470"/>
      <c r="V11" s="471"/>
    </row>
    <row r="12" spans="1:22" ht="41.25" customHeight="1">
      <c r="A12" s="343"/>
      <c r="B12" s="344" t="s">
        <v>22</v>
      </c>
      <c r="C12" s="437"/>
      <c r="D12" s="438"/>
      <c r="E12" s="439"/>
      <c r="F12" s="437"/>
      <c r="G12" s="440"/>
      <c r="H12" s="439"/>
      <c r="I12" s="437"/>
      <c r="J12" s="438"/>
      <c r="K12" s="439"/>
      <c r="L12" s="75"/>
      <c r="M12" s="76" t="s">
        <v>22</v>
      </c>
      <c r="N12" s="469"/>
      <c r="O12" s="470"/>
      <c r="P12" s="471"/>
      <c r="Q12" s="469"/>
      <c r="R12" s="472"/>
      <c r="S12" s="471"/>
      <c r="T12" s="469"/>
      <c r="U12" s="470"/>
      <c r="V12" s="471"/>
    </row>
    <row r="13" spans="1:22" ht="41.25" customHeight="1">
      <c r="A13" s="343"/>
      <c r="B13" s="344" t="s">
        <v>23</v>
      </c>
      <c r="C13" s="437"/>
      <c r="D13" s="438"/>
      <c r="E13" s="439"/>
      <c r="F13" s="437"/>
      <c r="G13" s="440"/>
      <c r="H13" s="439"/>
      <c r="I13" s="437"/>
      <c r="J13" s="438"/>
      <c r="K13" s="439"/>
      <c r="L13" s="75"/>
      <c r="M13" s="76" t="s">
        <v>23</v>
      </c>
      <c r="N13" s="469">
        <v>2</v>
      </c>
      <c r="O13" s="470">
        <v>3</v>
      </c>
      <c r="P13" s="471">
        <v>6</v>
      </c>
      <c r="Q13" s="469">
        <v>1</v>
      </c>
      <c r="R13" s="472">
        <v>4</v>
      </c>
      <c r="S13" s="471">
        <v>6</v>
      </c>
      <c r="T13" s="469">
        <v>11</v>
      </c>
      <c r="U13" s="470"/>
      <c r="V13" s="471"/>
    </row>
    <row r="14" spans="1:22" ht="41.25" customHeight="1">
      <c r="A14" s="343"/>
      <c r="B14" s="344" t="s">
        <v>24</v>
      </c>
      <c r="C14" s="437"/>
      <c r="D14" s="438"/>
      <c r="E14" s="439"/>
      <c r="F14" s="437"/>
      <c r="G14" s="440"/>
      <c r="H14" s="439"/>
      <c r="I14" s="437"/>
      <c r="J14" s="438"/>
      <c r="K14" s="439"/>
      <c r="L14" s="75"/>
      <c r="M14" s="76" t="s">
        <v>24</v>
      </c>
      <c r="N14" s="469"/>
      <c r="O14" s="470">
        <v>11</v>
      </c>
      <c r="P14" s="471">
        <v>6</v>
      </c>
      <c r="Q14" s="469"/>
      <c r="R14" s="472">
        <v>11</v>
      </c>
      <c r="S14" s="471">
        <v>6</v>
      </c>
      <c r="T14" s="469">
        <v>17</v>
      </c>
      <c r="U14" s="470"/>
      <c r="V14" s="471"/>
    </row>
    <row r="15" spans="1:22" ht="41.25" customHeight="1">
      <c r="A15" s="345"/>
      <c r="B15" s="346" t="s">
        <v>25</v>
      </c>
      <c r="C15" s="441"/>
      <c r="D15" s="442"/>
      <c r="E15" s="443"/>
      <c r="F15" s="441"/>
      <c r="G15" s="444"/>
      <c r="H15" s="443"/>
      <c r="I15" s="441"/>
      <c r="J15" s="442"/>
      <c r="K15" s="443"/>
      <c r="L15" s="81"/>
      <c r="M15" s="82" t="s">
        <v>25</v>
      </c>
      <c r="N15" s="473"/>
      <c r="O15" s="474"/>
      <c r="P15" s="475"/>
      <c r="Q15" s="473"/>
      <c r="R15" s="476"/>
      <c r="S15" s="475"/>
      <c r="T15" s="473"/>
      <c r="U15" s="474"/>
      <c r="V15" s="475"/>
    </row>
    <row r="16" spans="1:22" ht="41.25" customHeight="1">
      <c r="A16" s="341" t="s">
        <v>26</v>
      </c>
      <c r="B16" s="342" t="s">
        <v>20</v>
      </c>
      <c r="C16" s="433"/>
      <c r="D16" s="434"/>
      <c r="E16" s="435"/>
      <c r="F16" s="433"/>
      <c r="G16" s="445"/>
      <c r="H16" s="435"/>
      <c r="I16" s="433"/>
      <c r="J16" s="434"/>
      <c r="K16" s="446"/>
      <c r="L16" s="69" t="s">
        <v>26</v>
      </c>
      <c r="M16" s="70" t="s">
        <v>20</v>
      </c>
      <c r="N16" s="465"/>
      <c r="O16" s="466"/>
      <c r="P16" s="467"/>
      <c r="Q16" s="465"/>
      <c r="R16" s="477"/>
      <c r="S16" s="467"/>
      <c r="T16" s="465"/>
      <c r="U16" s="466"/>
      <c r="V16" s="478"/>
    </row>
    <row r="17" spans="1:22" ht="41.25" customHeight="1">
      <c r="A17" s="343"/>
      <c r="B17" s="344" t="s">
        <v>21</v>
      </c>
      <c r="C17" s="437"/>
      <c r="D17" s="438"/>
      <c r="E17" s="439"/>
      <c r="F17" s="437"/>
      <c r="G17" s="440"/>
      <c r="H17" s="439"/>
      <c r="I17" s="437"/>
      <c r="J17" s="438"/>
      <c r="K17" s="439"/>
      <c r="L17" s="75"/>
      <c r="M17" s="76" t="s">
        <v>21</v>
      </c>
      <c r="N17" s="469"/>
      <c r="O17" s="470"/>
      <c r="P17" s="471"/>
      <c r="Q17" s="469"/>
      <c r="R17" s="472"/>
      <c r="S17" s="471"/>
      <c r="T17" s="469"/>
      <c r="U17" s="470"/>
      <c r="V17" s="471"/>
    </row>
    <row r="18" spans="1:22" ht="41.25" customHeight="1">
      <c r="A18" s="345"/>
      <c r="B18" s="346" t="s">
        <v>22</v>
      </c>
      <c r="C18" s="441"/>
      <c r="D18" s="442"/>
      <c r="E18" s="443"/>
      <c r="F18" s="441"/>
      <c r="G18" s="444"/>
      <c r="H18" s="443"/>
      <c r="I18" s="441"/>
      <c r="J18" s="442"/>
      <c r="K18" s="443"/>
      <c r="L18" s="81"/>
      <c r="M18" s="82" t="s">
        <v>22</v>
      </c>
      <c r="N18" s="473"/>
      <c r="O18" s="474"/>
      <c r="P18" s="475"/>
      <c r="Q18" s="473"/>
      <c r="R18" s="476"/>
      <c r="S18" s="475"/>
      <c r="T18" s="473"/>
      <c r="U18" s="474"/>
      <c r="V18" s="475"/>
    </row>
    <row r="19" spans="1:22" ht="41.25" customHeight="1">
      <c r="A19" s="341" t="s">
        <v>27</v>
      </c>
      <c r="B19" s="342" t="s">
        <v>20</v>
      </c>
      <c r="C19" s="433"/>
      <c r="D19" s="434"/>
      <c r="E19" s="435"/>
      <c r="F19" s="433"/>
      <c r="G19" s="445"/>
      <c r="H19" s="435"/>
      <c r="I19" s="433"/>
      <c r="J19" s="434"/>
      <c r="K19" s="446"/>
      <c r="L19" s="69" t="s">
        <v>27</v>
      </c>
      <c r="M19" s="70" t="s">
        <v>20</v>
      </c>
      <c r="N19" s="465"/>
      <c r="O19" s="466"/>
      <c r="P19" s="467"/>
      <c r="Q19" s="465"/>
      <c r="R19" s="477"/>
      <c r="S19" s="467"/>
      <c r="T19" s="465"/>
      <c r="U19" s="466"/>
      <c r="V19" s="478"/>
    </row>
    <row r="20" spans="1:22" ht="41.25" customHeight="1">
      <c r="A20" s="343"/>
      <c r="B20" s="344" t="s">
        <v>21</v>
      </c>
      <c r="C20" s="437"/>
      <c r="D20" s="438"/>
      <c r="E20" s="439"/>
      <c r="F20" s="437"/>
      <c r="G20" s="440"/>
      <c r="H20" s="439"/>
      <c r="I20" s="437"/>
      <c r="J20" s="438"/>
      <c r="K20" s="439"/>
      <c r="L20" s="75"/>
      <c r="M20" s="76" t="s">
        <v>21</v>
      </c>
      <c r="N20" s="469"/>
      <c r="O20" s="470"/>
      <c r="P20" s="471"/>
      <c r="Q20" s="469"/>
      <c r="R20" s="472"/>
      <c r="S20" s="471"/>
      <c r="T20" s="469"/>
      <c r="U20" s="470"/>
      <c r="V20" s="471"/>
    </row>
    <row r="21" spans="1:22" ht="41.25" customHeight="1">
      <c r="A21" s="345"/>
      <c r="B21" s="346" t="s">
        <v>22</v>
      </c>
      <c r="C21" s="441"/>
      <c r="D21" s="442"/>
      <c r="E21" s="443"/>
      <c r="F21" s="441"/>
      <c r="G21" s="444"/>
      <c r="H21" s="443"/>
      <c r="I21" s="441"/>
      <c r="J21" s="442"/>
      <c r="K21" s="443"/>
      <c r="L21" s="81"/>
      <c r="M21" s="82" t="s">
        <v>22</v>
      </c>
      <c r="N21" s="473"/>
      <c r="O21" s="474"/>
      <c r="P21" s="475"/>
      <c r="Q21" s="473"/>
      <c r="R21" s="476"/>
      <c r="S21" s="475"/>
      <c r="T21" s="473"/>
      <c r="U21" s="474"/>
      <c r="V21" s="475"/>
    </row>
    <row r="22" spans="1:22" ht="41.25" customHeight="1">
      <c r="A22" s="347" t="s">
        <v>28</v>
      </c>
      <c r="B22" s="348" t="s">
        <v>33</v>
      </c>
      <c r="C22" s="429"/>
      <c r="D22" s="430"/>
      <c r="E22" s="431"/>
      <c r="F22" s="429"/>
      <c r="G22" s="436"/>
      <c r="H22" s="431"/>
      <c r="I22" s="429"/>
      <c r="J22" s="430"/>
      <c r="K22" s="435"/>
      <c r="L22" s="89" t="s">
        <v>28</v>
      </c>
      <c r="M22" s="90" t="s">
        <v>35</v>
      </c>
      <c r="N22" s="461"/>
      <c r="O22" s="462"/>
      <c r="P22" s="463"/>
      <c r="Q22" s="461"/>
      <c r="R22" s="479"/>
      <c r="S22" s="463"/>
      <c r="T22" s="461"/>
      <c r="U22" s="462"/>
      <c r="V22" s="467"/>
    </row>
    <row r="23" spans="1:22" ht="41.25" customHeight="1">
      <c r="A23" s="615" t="s">
        <v>29</v>
      </c>
      <c r="B23" s="616"/>
      <c r="C23" s="429"/>
      <c r="D23" s="430"/>
      <c r="E23" s="431"/>
      <c r="F23" s="447"/>
      <c r="G23" s="432"/>
      <c r="H23" s="431"/>
      <c r="I23" s="447"/>
      <c r="J23" s="448"/>
      <c r="K23" s="431"/>
      <c r="L23" s="617" t="s">
        <v>29</v>
      </c>
      <c r="M23" s="618"/>
      <c r="N23" s="461"/>
      <c r="O23" s="462"/>
      <c r="P23" s="463"/>
      <c r="Q23" s="480"/>
      <c r="R23" s="464"/>
      <c r="S23" s="463"/>
      <c r="T23" s="480"/>
      <c r="U23" s="481"/>
      <c r="V23" s="463"/>
    </row>
    <row r="24" spans="1:22" ht="41.25" customHeight="1" thickBot="1">
      <c r="A24" s="599" t="s">
        <v>30</v>
      </c>
      <c r="B24" s="600"/>
      <c r="C24" s="454"/>
      <c r="D24" s="455"/>
      <c r="E24" s="456"/>
      <c r="F24" s="454"/>
      <c r="G24" s="457"/>
      <c r="H24" s="456"/>
      <c r="I24" s="454"/>
      <c r="J24" s="455"/>
      <c r="K24" s="456"/>
      <c r="L24" s="601" t="s">
        <v>30</v>
      </c>
      <c r="M24" s="602"/>
      <c r="N24" s="461">
        <v>1</v>
      </c>
      <c r="O24" s="482">
        <v>3</v>
      </c>
      <c r="P24" s="483">
        <v>2</v>
      </c>
      <c r="Q24" s="484">
        <v>1</v>
      </c>
      <c r="R24" s="485">
        <v>3</v>
      </c>
      <c r="S24" s="483">
        <v>2</v>
      </c>
      <c r="T24" s="484">
        <v>6</v>
      </c>
      <c r="U24" s="482"/>
      <c r="V24" s="483"/>
    </row>
    <row r="25" spans="1:22" ht="41.25" customHeight="1" thickTop="1">
      <c r="A25" s="603" t="s">
        <v>31</v>
      </c>
      <c r="B25" s="604"/>
      <c r="C25" s="458">
        <f t="shared" ref="C25:K25" si="0">SUM(C9:C24)</f>
        <v>0</v>
      </c>
      <c r="D25" s="459">
        <f t="shared" si="0"/>
        <v>0</v>
      </c>
      <c r="E25" s="460">
        <f t="shared" si="0"/>
        <v>0</v>
      </c>
      <c r="F25" s="458">
        <f t="shared" si="0"/>
        <v>0</v>
      </c>
      <c r="G25" s="459">
        <f t="shared" si="0"/>
        <v>0</v>
      </c>
      <c r="H25" s="460">
        <f t="shared" si="0"/>
        <v>0</v>
      </c>
      <c r="I25" s="458">
        <f t="shared" si="0"/>
        <v>0</v>
      </c>
      <c r="J25" s="459">
        <f t="shared" si="0"/>
        <v>0</v>
      </c>
      <c r="K25" s="460">
        <f t="shared" si="0"/>
        <v>0</v>
      </c>
      <c r="L25" s="607" t="s">
        <v>31</v>
      </c>
      <c r="M25" s="608"/>
      <c r="N25" s="458">
        <f t="shared" ref="N25:V25" si="1">SUM(N9:N24)</f>
        <v>3</v>
      </c>
      <c r="O25" s="459">
        <f t="shared" si="1"/>
        <v>17</v>
      </c>
      <c r="P25" s="460">
        <f t="shared" si="1"/>
        <v>14</v>
      </c>
      <c r="Q25" s="458">
        <f t="shared" si="1"/>
        <v>2</v>
      </c>
      <c r="R25" s="459">
        <f t="shared" si="1"/>
        <v>18</v>
      </c>
      <c r="S25" s="460">
        <f t="shared" si="1"/>
        <v>14</v>
      </c>
      <c r="T25" s="458">
        <f t="shared" si="1"/>
        <v>34</v>
      </c>
      <c r="U25" s="459">
        <f t="shared" si="1"/>
        <v>0</v>
      </c>
      <c r="V25" s="460">
        <f t="shared" si="1"/>
        <v>0</v>
      </c>
    </row>
    <row r="26" spans="1:22" ht="41.25" customHeight="1" thickBot="1">
      <c r="A26" s="605"/>
      <c r="B26" s="606"/>
      <c r="C26" s="583">
        <f>SUM(C25:E25)</f>
        <v>0</v>
      </c>
      <c r="D26" s="584"/>
      <c r="E26" s="585"/>
      <c r="F26" s="583">
        <f>SUM(F25:H25)</f>
        <v>0</v>
      </c>
      <c r="G26" s="584"/>
      <c r="H26" s="585"/>
      <c r="I26" s="583">
        <f>SUM(I25:K25)</f>
        <v>0</v>
      </c>
      <c r="J26" s="584"/>
      <c r="K26" s="585"/>
      <c r="L26" s="609"/>
      <c r="M26" s="610"/>
      <c r="N26" s="583">
        <f>SUM(N25:P25)</f>
        <v>34</v>
      </c>
      <c r="O26" s="584"/>
      <c r="P26" s="585"/>
      <c r="Q26" s="583">
        <f>SUM(Q25:S25)</f>
        <v>34</v>
      </c>
      <c r="R26" s="584"/>
      <c r="S26" s="585"/>
      <c r="T26" s="583">
        <f>SUM(T25:V25)</f>
        <v>34</v>
      </c>
      <c r="U26" s="584"/>
      <c r="V26" s="585"/>
    </row>
    <row r="27" spans="1:22" ht="27" customHeight="1">
      <c r="A27" s="642" t="s">
        <v>293</v>
      </c>
      <c r="B27" s="642"/>
      <c r="C27" s="642"/>
      <c r="D27" s="642"/>
      <c r="E27" s="642"/>
      <c r="F27" s="642"/>
      <c r="G27" s="642"/>
      <c r="H27" s="642"/>
      <c r="I27" s="636" t="str">
        <f>入力フォーム!$R$3</f>
        <v>金峰少年自然の家</v>
      </c>
      <c r="J27" s="636"/>
      <c r="K27" s="636"/>
      <c r="L27" s="642" t="s">
        <v>32</v>
      </c>
      <c r="M27" s="642"/>
      <c r="N27" s="642"/>
      <c r="O27" s="642"/>
      <c r="P27" s="642"/>
      <c r="Q27" s="642"/>
      <c r="R27" s="642"/>
      <c r="S27" s="642"/>
      <c r="T27" s="644" t="str">
        <f>入力フォーム!$R$3</f>
        <v>金峰少年自然の家</v>
      </c>
      <c r="U27" s="644"/>
      <c r="V27" s="644"/>
    </row>
    <row r="28" spans="1:22" ht="33.75" customHeight="1" thickBot="1">
      <c r="A28" s="643"/>
      <c r="B28" s="643"/>
      <c r="C28" s="643"/>
      <c r="D28" s="643"/>
      <c r="E28" s="643"/>
      <c r="F28" s="643"/>
      <c r="G28" s="643"/>
      <c r="H28" s="643"/>
      <c r="I28" s="637"/>
      <c r="J28" s="637"/>
      <c r="K28" s="637"/>
      <c r="L28" s="643"/>
      <c r="M28" s="643"/>
      <c r="N28" s="643"/>
      <c r="O28" s="643"/>
      <c r="P28" s="643"/>
      <c r="Q28" s="643"/>
      <c r="R28" s="643"/>
      <c r="S28" s="643"/>
      <c r="T28" s="645"/>
      <c r="U28" s="645"/>
      <c r="V28" s="645"/>
    </row>
    <row r="29" spans="1:22" ht="24" customHeight="1">
      <c r="A29" s="596" t="s">
        <v>6</v>
      </c>
      <c r="B29" s="597"/>
      <c r="C29" s="597"/>
      <c r="D29" s="598"/>
      <c r="E29" s="596" t="s">
        <v>7</v>
      </c>
      <c r="F29" s="597"/>
      <c r="G29" s="597"/>
      <c r="H29" s="597"/>
      <c r="I29" s="597"/>
      <c r="J29" s="597"/>
      <c r="K29" s="598"/>
      <c r="L29" s="596" t="s">
        <v>6</v>
      </c>
      <c r="M29" s="597"/>
      <c r="N29" s="597"/>
      <c r="O29" s="598"/>
      <c r="P29" s="596" t="s">
        <v>7</v>
      </c>
      <c r="Q29" s="597"/>
      <c r="R29" s="597"/>
      <c r="S29" s="597"/>
      <c r="T29" s="597"/>
      <c r="U29" s="597"/>
      <c r="V29" s="598"/>
    </row>
    <row r="30" spans="1:22" ht="41.25" customHeight="1" thickBot="1">
      <c r="A30" s="625">
        <f>入力フォーム!$F$3</f>
        <v>0</v>
      </c>
      <c r="B30" s="626"/>
      <c r="C30" s="626"/>
      <c r="D30" s="627"/>
      <c r="E30" s="628">
        <f>入力フォーム!$F$4</f>
        <v>0</v>
      </c>
      <c r="F30" s="629"/>
      <c r="G30" s="629"/>
      <c r="H30" s="276" t="str">
        <f>IF(I30=0,"","～")</f>
        <v/>
      </c>
      <c r="I30" s="629">
        <f>入力フォーム!$Q$4</f>
        <v>0</v>
      </c>
      <c r="J30" s="629"/>
      <c r="K30" s="630"/>
      <c r="L30" s="631" t="s">
        <v>34</v>
      </c>
      <c r="M30" s="632"/>
      <c r="N30" s="632"/>
      <c r="O30" s="633"/>
      <c r="P30" s="593" t="s">
        <v>125</v>
      </c>
      <c r="Q30" s="594"/>
      <c r="R30" s="594"/>
      <c r="S30" s="594"/>
      <c r="T30" s="594"/>
      <c r="U30" s="594"/>
      <c r="V30" s="595"/>
    </row>
    <row r="31" spans="1:22" ht="21" customHeight="1" thickBot="1"/>
    <row r="32" spans="1:22" ht="27" customHeight="1">
      <c r="A32" s="621"/>
      <c r="B32" s="622"/>
      <c r="C32" s="450" t="s">
        <v>369</v>
      </c>
      <c r="D32" s="586" t="str">
        <f>IF(入力フォーム!Q4&lt;=入力フォーム!F4+2,"",入力フォーム!$F$4+3)</f>
        <v/>
      </c>
      <c r="E32" s="587"/>
      <c r="F32" s="354" t="s">
        <v>370</v>
      </c>
      <c r="G32" s="586" t="str">
        <f>IF(入力フォーム!Q4&lt;=入力フォーム!F4+3,"",入力フォーム!$F$4+4)</f>
        <v/>
      </c>
      <c r="H32" s="587"/>
      <c r="I32" s="354" t="s">
        <v>371</v>
      </c>
      <c r="J32" s="586" t="str">
        <f>IF(入力フォーム!Q4&lt;=入力フォーム!F4+4,"",入力フォーム!$F$4+5)</f>
        <v/>
      </c>
      <c r="K32" s="587"/>
      <c r="L32" s="623"/>
      <c r="M32" s="624"/>
      <c r="N32" s="588" t="s">
        <v>369</v>
      </c>
      <c r="O32" s="589"/>
      <c r="P32" s="590"/>
      <c r="Q32" s="588" t="s">
        <v>370</v>
      </c>
      <c r="R32" s="589"/>
      <c r="S32" s="590"/>
      <c r="T32" s="588" t="s">
        <v>371</v>
      </c>
      <c r="U32" s="589"/>
      <c r="V32" s="590"/>
    </row>
    <row r="33" spans="1:22" ht="33.75" customHeight="1">
      <c r="A33" s="611" t="s">
        <v>11</v>
      </c>
      <c r="B33" s="612"/>
      <c r="C33" s="453" t="s">
        <v>593</v>
      </c>
      <c r="D33" s="619" t="s">
        <v>13</v>
      </c>
      <c r="E33" s="620"/>
      <c r="F33" s="453" t="s">
        <v>594</v>
      </c>
      <c r="G33" s="619" t="s">
        <v>13</v>
      </c>
      <c r="H33" s="620"/>
      <c r="I33" s="453" t="s">
        <v>595</v>
      </c>
      <c r="J33" s="619" t="s">
        <v>13</v>
      </c>
      <c r="K33" s="620"/>
      <c r="L33" s="613" t="s">
        <v>11</v>
      </c>
      <c r="M33" s="614"/>
      <c r="N33" s="60" t="s">
        <v>12</v>
      </c>
      <c r="O33" s="591" t="s">
        <v>13</v>
      </c>
      <c r="P33" s="592"/>
      <c r="Q33" s="60" t="s">
        <v>12</v>
      </c>
      <c r="R33" s="591" t="s">
        <v>13</v>
      </c>
      <c r="S33" s="592"/>
      <c r="T33" s="60" t="s">
        <v>12</v>
      </c>
      <c r="U33" s="591" t="s">
        <v>13</v>
      </c>
      <c r="V33" s="592"/>
    </row>
    <row r="34" spans="1:22" ht="30" customHeight="1">
      <c r="A34" s="611" t="s">
        <v>14</v>
      </c>
      <c r="B34" s="612"/>
      <c r="C34" s="337" t="s">
        <v>15</v>
      </c>
      <c r="D34" s="338" t="s">
        <v>16</v>
      </c>
      <c r="E34" s="339" t="s">
        <v>17</v>
      </c>
      <c r="F34" s="337" t="s">
        <v>15</v>
      </c>
      <c r="G34" s="338" t="s">
        <v>16</v>
      </c>
      <c r="H34" s="339" t="s">
        <v>17</v>
      </c>
      <c r="I34" s="337" t="s">
        <v>15</v>
      </c>
      <c r="J34" s="338" t="s">
        <v>16</v>
      </c>
      <c r="K34" s="340" t="s">
        <v>17</v>
      </c>
      <c r="L34" s="613" t="s">
        <v>14</v>
      </c>
      <c r="M34" s="614"/>
      <c r="N34" s="61" t="s">
        <v>15</v>
      </c>
      <c r="O34" s="62" t="s">
        <v>16</v>
      </c>
      <c r="P34" s="63" t="s">
        <v>17</v>
      </c>
      <c r="Q34" s="61" t="s">
        <v>15</v>
      </c>
      <c r="R34" s="62" t="s">
        <v>16</v>
      </c>
      <c r="S34" s="63" t="s">
        <v>17</v>
      </c>
      <c r="T34" s="61" t="s">
        <v>15</v>
      </c>
      <c r="U34" s="62" t="s">
        <v>16</v>
      </c>
      <c r="V34" s="64" t="s">
        <v>17</v>
      </c>
    </row>
    <row r="35" spans="1:22" ht="41.25" customHeight="1">
      <c r="A35" s="615" t="s">
        <v>18</v>
      </c>
      <c r="B35" s="616"/>
      <c r="C35" s="429"/>
      <c r="D35" s="430"/>
      <c r="E35" s="431"/>
      <c r="F35" s="429"/>
      <c r="G35" s="432"/>
      <c r="H35" s="431"/>
      <c r="I35" s="429"/>
      <c r="J35" s="430"/>
      <c r="K35" s="431"/>
      <c r="L35" s="617" t="s">
        <v>18</v>
      </c>
      <c r="M35" s="618"/>
      <c r="N35" s="65"/>
      <c r="O35" s="66"/>
      <c r="P35" s="67"/>
      <c r="Q35" s="65"/>
      <c r="R35" s="68"/>
      <c r="S35" s="67"/>
      <c r="T35" s="65"/>
      <c r="U35" s="66"/>
      <c r="V35" s="67"/>
    </row>
    <row r="36" spans="1:22" ht="41.25" customHeight="1">
      <c r="A36" s="341" t="s">
        <v>19</v>
      </c>
      <c r="B36" s="342" t="s">
        <v>20</v>
      </c>
      <c r="C36" s="433"/>
      <c r="D36" s="434"/>
      <c r="E36" s="435"/>
      <c r="F36" s="433"/>
      <c r="G36" s="436"/>
      <c r="H36" s="435"/>
      <c r="I36" s="433"/>
      <c r="J36" s="434"/>
      <c r="K36" s="435"/>
      <c r="L36" s="69" t="s">
        <v>19</v>
      </c>
      <c r="M36" s="70" t="s">
        <v>20</v>
      </c>
      <c r="N36" s="71"/>
      <c r="O36" s="72"/>
      <c r="P36" s="73"/>
      <c r="Q36" s="71"/>
      <c r="S36" s="73"/>
      <c r="T36" s="71"/>
      <c r="U36" s="72"/>
      <c r="V36" s="73"/>
    </row>
    <row r="37" spans="1:22" ht="41.25" customHeight="1">
      <c r="A37" s="343"/>
      <c r="B37" s="344" t="s">
        <v>21</v>
      </c>
      <c r="C37" s="437"/>
      <c r="D37" s="438"/>
      <c r="E37" s="439"/>
      <c r="F37" s="437"/>
      <c r="G37" s="440"/>
      <c r="H37" s="439"/>
      <c r="I37" s="437"/>
      <c r="J37" s="438"/>
      <c r="K37" s="439"/>
      <c r="L37" s="75"/>
      <c r="M37" s="76" t="s">
        <v>21</v>
      </c>
      <c r="N37" s="77"/>
      <c r="O37" s="78"/>
      <c r="P37" s="79"/>
      <c r="Q37" s="77"/>
      <c r="R37" s="80"/>
      <c r="S37" s="79"/>
      <c r="T37" s="77"/>
      <c r="U37" s="78"/>
      <c r="V37" s="79"/>
    </row>
    <row r="38" spans="1:22" ht="41.25" customHeight="1">
      <c r="A38" s="343"/>
      <c r="B38" s="344" t="s">
        <v>22</v>
      </c>
      <c r="C38" s="437"/>
      <c r="D38" s="438"/>
      <c r="E38" s="439"/>
      <c r="F38" s="437"/>
      <c r="G38" s="440"/>
      <c r="H38" s="439"/>
      <c r="I38" s="437"/>
      <c r="J38" s="438"/>
      <c r="K38" s="439"/>
      <c r="L38" s="75"/>
      <c r="M38" s="76" t="s">
        <v>22</v>
      </c>
      <c r="N38" s="77"/>
      <c r="O38" s="78"/>
      <c r="P38" s="79"/>
      <c r="Q38" s="77"/>
      <c r="R38" s="80"/>
      <c r="S38" s="79"/>
      <c r="T38" s="77"/>
      <c r="U38" s="78"/>
      <c r="V38" s="79"/>
    </row>
    <row r="39" spans="1:22" ht="41.25" customHeight="1">
      <c r="A39" s="343"/>
      <c r="B39" s="344" t="s">
        <v>23</v>
      </c>
      <c r="C39" s="437"/>
      <c r="D39" s="438"/>
      <c r="E39" s="439"/>
      <c r="F39" s="437"/>
      <c r="G39" s="440"/>
      <c r="H39" s="439"/>
      <c r="I39" s="437"/>
      <c r="J39" s="438"/>
      <c r="K39" s="439"/>
      <c r="L39" s="75"/>
      <c r="M39" s="76" t="s">
        <v>23</v>
      </c>
      <c r="N39" s="77">
        <v>2</v>
      </c>
      <c r="O39" s="78">
        <v>3</v>
      </c>
      <c r="P39" s="79">
        <v>6</v>
      </c>
      <c r="Q39" s="77">
        <v>1</v>
      </c>
      <c r="R39" s="80">
        <v>4</v>
      </c>
      <c r="S39" s="79">
        <v>6</v>
      </c>
      <c r="T39" s="77">
        <v>11</v>
      </c>
      <c r="U39" s="78"/>
      <c r="V39" s="79"/>
    </row>
    <row r="40" spans="1:22" ht="41.25" customHeight="1">
      <c r="A40" s="343"/>
      <c r="B40" s="344" t="s">
        <v>24</v>
      </c>
      <c r="C40" s="437"/>
      <c r="D40" s="438"/>
      <c r="E40" s="439"/>
      <c r="F40" s="437"/>
      <c r="G40" s="440"/>
      <c r="H40" s="439"/>
      <c r="I40" s="437"/>
      <c r="J40" s="438"/>
      <c r="K40" s="439"/>
      <c r="L40" s="75"/>
      <c r="M40" s="76" t="s">
        <v>24</v>
      </c>
      <c r="N40" s="77"/>
      <c r="O40" s="78">
        <v>11</v>
      </c>
      <c r="P40" s="79">
        <v>6</v>
      </c>
      <c r="Q40" s="77"/>
      <c r="R40" s="80">
        <v>11</v>
      </c>
      <c r="S40" s="79">
        <v>6</v>
      </c>
      <c r="T40" s="77">
        <v>17</v>
      </c>
      <c r="U40" s="78"/>
      <c r="V40" s="79"/>
    </row>
    <row r="41" spans="1:22" ht="41.25" customHeight="1">
      <c r="A41" s="345"/>
      <c r="B41" s="346" t="s">
        <v>25</v>
      </c>
      <c r="C41" s="441"/>
      <c r="D41" s="442"/>
      <c r="E41" s="443"/>
      <c r="F41" s="441"/>
      <c r="G41" s="444"/>
      <c r="H41" s="443"/>
      <c r="I41" s="441"/>
      <c r="J41" s="442"/>
      <c r="K41" s="443"/>
      <c r="L41" s="81"/>
      <c r="M41" s="82" t="s">
        <v>25</v>
      </c>
      <c r="N41" s="83"/>
      <c r="O41" s="84"/>
      <c r="P41" s="85"/>
      <c r="Q41" s="83"/>
      <c r="R41" s="86"/>
      <c r="S41" s="85"/>
      <c r="T41" s="83"/>
      <c r="U41" s="84"/>
      <c r="V41" s="85"/>
    </row>
    <row r="42" spans="1:22" ht="41.25" customHeight="1">
      <c r="A42" s="341" t="s">
        <v>26</v>
      </c>
      <c r="B42" s="342" t="s">
        <v>20</v>
      </c>
      <c r="C42" s="433"/>
      <c r="D42" s="434"/>
      <c r="E42" s="435"/>
      <c r="F42" s="433"/>
      <c r="G42" s="445"/>
      <c r="H42" s="435"/>
      <c r="I42" s="433"/>
      <c r="J42" s="434"/>
      <c r="K42" s="446"/>
      <c r="L42" s="69" t="s">
        <v>26</v>
      </c>
      <c r="M42" s="70" t="s">
        <v>20</v>
      </c>
      <c r="N42" s="71"/>
      <c r="O42" s="72"/>
      <c r="P42" s="73"/>
      <c r="Q42" s="71"/>
      <c r="R42" s="87"/>
      <c r="S42" s="73"/>
      <c r="T42" s="71"/>
      <c r="U42" s="72"/>
      <c r="V42" s="88"/>
    </row>
    <row r="43" spans="1:22" ht="41.25" customHeight="1">
      <c r="A43" s="343"/>
      <c r="B43" s="344" t="s">
        <v>21</v>
      </c>
      <c r="C43" s="437"/>
      <c r="D43" s="438"/>
      <c r="E43" s="439"/>
      <c r="F43" s="437"/>
      <c r="G43" s="440"/>
      <c r="H43" s="439"/>
      <c r="I43" s="437"/>
      <c r="J43" s="438"/>
      <c r="K43" s="439"/>
      <c r="L43" s="75"/>
      <c r="M43" s="76" t="s">
        <v>21</v>
      </c>
      <c r="N43" s="77"/>
      <c r="O43" s="78"/>
      <c r="P43" s="79"/>
      <c r="Q43" s="77"/>
      <c r="R43" s="80"/>
      <c r="S43" s="79"/>
      <c r="T43" s="77"/>
      <c r="U43" s="78"/>
      <c r="V43" s="79"/>
    </row>
    <row r="44" spans="1:22" ht="41.25" customHeight="1">
      <c r="A44" s="345"/>
      <c r="B44" s="346" t="s">
        <v>22</v>
      </c>
      <c r="C44" s="441"/>
      <c r="D44" s="442"/>
      <c r="E44" s="443"/>
      <c r="F44" s="441"/>
      <c r="G44" s="444"/>
      <c r="H44" s="443"/>
      <c r="I44" s="441"/>
      <c r="J44" s="442"/>
      <c r="K44" s="443"/>
      <c r="L44" s="81"/>
      <c r="M44" s="82" t="s">
        <v>22</v>
      </c>
      <c r="N44" s="83"/>
      <c r="O44" s="84"/>
      <c r="P44" s="85"/>
      <c r="Q44" s="83"/>
      <c r="R44" s="86"/>
      <c r="S44" s="85"/>
      <c r="T44" s="83"/>
      <c r="U44" s="84"/>
      <c r="V44" s="85"/>
    </row>
    <row r="45" spans="1:22" ht="41.25" customHeight="1">
      <c r="A45" s="341" t="s">
        <v>27</v>
      </c>
      <c r="B45" s="342" t="s">
        <v>20</v>
      </c>
      <c r="C45" s="433"/>
      <c r="D45" s="434"/>
      <c r="E45" s="435"/>
      <c r="F45" s="433"/>
      <c r="G45" s="445"/>
      <c r="H45" s="435"/>
      <c r="I45" s="433"/>
      <c r="J45" s="434"/>
      <c r="K45" s="446"/>
      <c r="L45" s="69" t="s">
        <v>27</v>
      </c>
      <c r="M45" s="70" t="s">
        <v>20</v>
      </c>
      <c r="N45" s="71"/>
      <c r="O45" s="72"/>
      <c r="P45" s="73"/>
      <c r="Q45" s="71"/>
      <c r="R45" s="87"/>
      <c r="S45" s="73"/>
      <c r="T45" s="71"/>
      <c r="U45" s="72"/>
      <c r="V45" s="88"/>
    </row>
    <row r="46" spans="1:22" ht="41.25" customHeight="1">
      <c r="A46" s="343"/>
      <c r="B46" s="344" t="s">
        <v>21</v>
      </c>
      <c r="C46" s="437"/>
      <c r="D46" s="438"/>
      <c r="E46" s="439"/>
      <c r="F46" s="437"/>
      <c r="G46" s="440"/>
      <c r="H46" s="439"/>
      <c r="I46" s="437"/>
      <c r="J46" s="438"/>
      <c r="K46" s="439"/>
      <c r="L46" s="75"/>
      <c r="M46" s="76" t="s">
        <v>21</v>
      </c>
      <c r="N46" s="77"/>
      <c r="O46" s="78"/>
      <c r="P46" s="79"/>
      <c r="Q46" s="77"/>
      <c r="R46" s="80"/>
      <c r="S46" s="79"/>
      <c r="T46" s="77"/>
      <c r="U46" s="78"/>
      <c r="V46" s="79"/>
    </row>
    <row r="47" spans="1:22" ht="41.25" customHeight="1">
      <c r="A47" s="345"/>
      <c r="B47" s="346" t="s">
        <v>22</v>
      </c>
      <c r="C47" s="441"/>
      <c r="D47" s="442"/>
      <c r="E47" s="443"/>
      <c r="F47" s="441"/>
      <c r="G47" s="444"/>
      <c r="H47" s="443"/>
      <c r="I47" s="441"/>
      <c r="J47" s="442"/>
      <c r="K47" s="443"/>
      <c r="L47" s="81"/>
      <c r="M47" s="82" t="s">
        <v>22</v>
      </c>
      <c r="N47" s="83"/>
      <c r="O47" s="84"/>
      <c r="P47" s="85"/>
      <c r="Q47" s="83"/>
      <c r="R47" s="86"/>
      <c r="S47" s="85"/>
      <c r="T47" s="83"/>
      <c r="U47" s="84"/>
      <c r="V47" s="85"/>
    </row>
    <row r="48" spans="1:22" ht="41.25" customHeight="1">
      <c r="A48" s="451" t="s">
        <v>28</v>
      </c>
      <c r="B48" s="348" t="s">
        <v>33</v>
      </c>
      <c r="C48" s="429"/>
      <c r="D48" s="430"/>
      <c r="E48" s="431"/>
      <c r="F48" s="429"/>
      <c r="G48" s="436"/>
      <c r="H48" s="431"/>
      <c r="I48" s="429"/>
      <c r="J48" s="430"/>
      <c r="K48" s="435"/>
      <c r="L48" s="452" t="s">
        <v>28</v>
      </c>
      <c r="M48" s="90" t="s">
        <v>33</v>
      </c>
      <c r="N48" s="65"/>
      <c r="O48" s="66"/>
      <c r="P48" s="67"/>
      <c r="Q48" s="65"/>
      <c r="R48" s="74"/>
      <c r="S48" s="67"/>
      <c r="T48" s="65"/>
      <c r="U48" s="66"/>
      <c r="V48" s="73"/>
    </row>
    <row r="49" spans="1:22" ht="41.25" customHeight="1">
      <c r="A49" s="615" t="s">
        <v>29</v>
      </c>
      <c r="B49" s="616"/>
      <c r="C49" s="429"/>
      <c r="D49" s="430"/>
      <c r="E49" s="431"/>
      <c r="F49" s="447"/>
      <c r="G49" s="432"/>
      <c r="H49" s="431"/>
      <c r="I49" s="447"/>
      <c r="J49" s="448"/>
      <c r="K49" s="431"/>
      <c r="L49" s="617" t="s">
        <v>29</v>
      </c>
      <c r="M49" s="618"/>
      <c r="N49" s="65"/>
      <c r="O49" s="66"/>
      <c r="P49" s="67"/>
      <c r="Q49" s="91"/>
      <c r="R49" s="68"/>
      <c r="S49" s="67"/>
      <c r="T49" s="91"/>
      <c r="U49" s="92"/>
      <c r="V49" s="67"/>
    </row>
    <row r="50" spans="1:22" ht="41.25" customHeight="1" thickBot="1">
      <c r="A50" s="599" t="s">
        <v>30</v>
      </c>
      <c r="B50" s="600"/>
      <c r="C50" s="454"/>
      <c r="D50" s="455"/>
      <c r="E50" s="456"/>
      <c r="F50" s="454"/>
      <c r="G50" s="457"/>
      <c r="H50" s="456"/>
      <c r="I50" s="454"/>
      <c r="J50" s="455"/>
      <c r="K50" s="456"/>
      <c r="L50" s="601" t="s">
        <v>30</v>
      </c>
      <c r="M50" s="602"/>
      <c r="N50" s="65">
        <v>1</v>
      </c>
      <c r="O50" s="93">
        <v>3</v>
      </c>
      <c r="P50" s="94">
        <v>2</v>
      </c>
      <c r="Q50" s="95">
        <v>1</v>
      </c>
      <c r="R50" s="96">
        <v>3</v>
      </c>
      <c r="S50" s="94">
        <v>2</v>
      </c>
      <c r="T50" s="95">
        <v>6</v>
      </c>
      <c r="U50" s="93"/>
      <c r="V50" s="94"/>
    </row>
    <row r="51" spans="1:22" ht="41.25" customHeight="1" thickTop="1">
      <c r="A51" s="603" t="s">
        <v>31</v>
      </c>
      <c r="B51" s="604"/>
      <c r="C51" s="458">
        <f t="shared" ref="C51" si="2">SUM(C35:C50)</f>
        <v>0</v>
      </c>
      <c r="D51" s="459">
        <f t="shared" ref="D51" si="3">SUM(D35:D50)</f>
        <v>0</v>
      </c>
      <c r="E51" s="460">
        <f t="shared" ref="E51" si="4">SUM(E35:E50)</f>
        <v>0</v>
      </c>
      <c r="F51" s="458">
        <f t="shared" ref="F51" si="5">SUM(F35:F50)</f>
        <v>0</v>
      </c>
      <c r="G51" s="459">
        <f t="shared" ref="G51" si="6">SUM(G35:G50)</f>
        <v>0</v>
      </c>
      <c r="H51" s="460">
        <f t="shared" ref="H51" si="7">SUM(H35:H50)</f>
        <v>0</v>
      </c>
      <c r="I51" s="458">
        <f t="shared" ref="I51" si="8">SUM(I35:I50)</f>
        <v>0</v>
      </c>
      <c r="J51" s="459">
        <f t="shared" ref="J51" si="9">SUM(J35:J50)</f>
        <v>0</v>
      </c>
      <c r="K51" s="460">
        <f t="shared" ref="K51" si="10">SUM(K35:K50)</f>
        <v>0</v>
      </c>
      <c r="L51" s="607" t="s">
        <v>31</v>
      </c>
      <c r="M51" s="608"/>
      <c r="N51" s="458">
        <f t="shared" ref="N51" si="11">SUM(N35:N50)</f>
        <v>3</v>
      </c>
      <c r="O51" s="459">
        <f t="shared" ref="O51" si="12">SUM(O35:O50)</f>
        <v>17</v>
      </c>
      <c r="P51" s="460">
        <f t="shared" ref="P51" si="13">SUM(P35:P50)</f>
        <v>14</v>
      </c>
      <c r="Q51" s="458">
        <f t="shared" ref="Q51" si="14">SUM(Q35:Q50)</f>
        <v>2</v>
      </c>
      <c r="R51" s="459">
        <f t="shared" ref="R51" si="15">SUM(R35:R50)</f>
        <v>18</v>
      </c>
      <c r="S51" s="460">
        <f t="shared" ref="S51" si="16">SUM(S35:S50)</f>
        <v>14</v>
      </c>
      <c r="T51" s="458">
        <f t="shared" ref="T51" si="17">SUM(T35:T50)</f>
        <v>34</v>
      </c>
      <c r="U51" s="459">
        <f t="shared" ref="U51" si="18">SUM(U35:U50)</f>
        <v>0</v>
      </c>
      <c r="V51" s="460">
        <f t="shared" ref="V51" si="19">SUM(V35:V50)</f>
        <v>0</v>
      </c>
    </row>
    <row r="52" spans="1:22" ht="41.25" customHeight="1" thickBot="1">
      <c r="A52" s="605"/>
      <c r="B52" s="606"/>
      <c r="C52" s="583">
        <f>SUM(C51:E51)</f>
        <v>0</v>
      </c>
      <c r="D52" s="584"/>
      <c r="E52" s="585"/>
      <c r="F52" s="583">
        <f>SUM(F51:H51)</f>
        <v>0</v>
      </c>
      <c r="G52" s="584"/>
      <c r="H52" s="585"/>
      <c r="I52" s="583">
        <f>SUM(I51:K51)</f>
        <v>0</v>
      </c>
      <c r="J52" s="584"/>
      <c r="K52" s="585"/>
      <c r="L52" s="609"/>
      <c r="M52" s="610"/>
      <c r="N52" s="583">
        <f>SUM(N51:P51)</f>
        <v>34</v>
      </c>
      <c r="O52" s="584"/>
      <c r="P52" s="585"/>
      <c r="Q52" s="583">
        <f>SUM(Q51:S51)</f>
        <v>34</v>
      </c>
      <c r="R52" s="584"/>
      <c r="S52" s="585"/>
      <c r="T52" s="583">
        <f>SUM(T51:V51)</f>
        <v>34</v>
      </c>
      <c r="U52" s="584"/>
      <c r="V52" s="585"/>
    </row>
  </sheetData>
  <sheetProtection sheet="1" objects="1" scenarios="1"/>
  <mergeCells count="90">
    <mergeCell ref="A25:B26"/>
    <mergeCell ref="C26:E26"/>
    <mergeCell ref="F26:H26"/>
    <mergeCell ref="I26:K26"/>
    <mergeCell ref="P29:V29"/>
    <mergeCell ref="L27:S28"/>
    <mergeCell ref="T27:V28"/>
    <mergeCell ref="L29:O29"/>
    <mergeCell ref="N26:P26"/>
    <mergeCell ref="Q26:S26"/>
    <mergeCell ref="T26:V26"/>
    <mergeCell ref="A27:H28"/>
    <mergeCell ref="I27:K28"/>
    <mergeCell ref="A29:D29"/>
    <mergeCell ref="L25:M26"/>
    <mergeCell ref="T6:V6"/>
    <mergeCell ref="L7:M7"/>
    <mergeCell ref="O7:P7"/>
    <mergeCell ref="R7:S7"/>
    <mergeCell ref="U7:V7"/>
    <mergeCell ref="L6:M6"/>
    <mergeCell ref="N6:P6"/>
    <mergeCell ref="Q6:S6"/>
    <mergeCell ref="L1:S2"/>
    <mergeCell ref="T1:V2"/>
    <mergeCell ref="L3:O3"/>
    <mergeCell ref="P3:V3"/>
    <mergeCell ref="L4:O4"/>
    <mergeCell ref="P4:V4"/>
    <mergeCell ref="L8:M8"/>
    <mergeCell ref="A8:B8"/>
    <mergeCell ref="A9:B9"/>
    <mergeCell ref="A23:B23"/>
    <mergeCell ref="A24:B24"/>
    <mergeCell ref="L9:M9"/>
    <mergeCell ref="L23:M23"/>
    <mergeCell ref="L24:M24"/>
    <mergeCell ref="A6:B6"/>
    <mergeCell ref="A7:B7"/>
    <mergeCell ref="D7:E7"/>
    <mergeCell ref="G7:H7"/>
    <mergeCell ref="J7:K7"/>
    <mergeCell ref="A1:H2"/>
    <mergeCell ref="I1:K2"/>
    <mergeCell ref="A3:D3"/>
    <mergeCell ref="E3:K3"/>
    <mergeCell ref="A4:D4"/>
    <mergeCell ref="E4:G4"/>
    <mergeCell ref="I4:K4"/>
    <mergeCell ref="A32:B32"/>
    <mergeCell ref="L32:M32"/>
    <mergeCell ref="A30:D30"/>
    <mergeCell ref="E30:G30"/>
    <mergeCell ref="I30:K30"/>
    <mergeCell ref="L30:O30"/>
    <mergeCell ref="N32:P32"/>
    <mergeCell ref="A33:B33"/>
    <mergeCell ref="D33:E33"/>
    <mergeCell ref="G33:H33"/>
    <mergeCell ref="J33:K33"/>
    <mergeCell ref="L33:M33"/>
    <mergeCell ref="A34:B34"/>
    <mergeCell ref="L34:M34"/>
    <mergeCell ref="A35:B35"/>
    <mergeCell ref="L35:M35"/>
    <mergeCell ref="A49:B49"/>
    <mergeCell ref="L49:M49"/>
    <mergeCell ref="A50:B50"/>
    <mergeCell ref="L50:M50"/>
    <mergeCell ref="A51:B52"/>
    <mergeCell ref="C52:E52"/>
    <mergeCell ref="F52:H52"/>
    <mergeCell ref="I52:K52"/>
    <mergeCell ref="L51:M52"/>
    <mergeCell ref="N52:P52"/>
    <mergeCell ref="Q52:S52"/>
    <mergeCell ref="T52:V52"/>
    <mergeCell ref="D6:E6"/>
    <mergeCell ref="G6:H6"/>
    <mergeCell ref="J6:K6"/>
    <mergeCell ref="D32:E32"/>
    <mergeCell ref="G32:H32"/>
    <mergeCell ref="J32:K32"/>
    <mergeCell ref="Q32:S32"/>
    <mergeCell ref="T32:V32"/>
    <mergeCell ref="O33:P33"/>
    <mergeCell ref="R33:S33"/>
    <mergeCell ref="U33:V33"/>
    <mergeCell ref="P30:V30"/>
    <mergeCell ref="E29:K29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&amp;R&amp;D</oddHeader>
  </headerFooter>
  <rowBreaks count="1" manualBreakCount="1"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5"/>
  <sheetViews>
    <sheetView showGridLines="0" showZeros="0" view="pageBreakPreview" zoomScaleNormal="100" zoomScaleSheetLayoutView="100" workbookViewId="0">
      <selection activeCell="J38" sqref="J38:L39"/>
    </sheetView>
  </sheetViews>
  <sheetFormatPr defaultRowHeight="13.5"/>
  <cols>
    <col min="1" max="1" width="6.5" style="15" customWidth="1"/>
    <col min="2" max="2" width="6.625" style="14" customWidth="1"/>
    <col min="3" max="3" width="6.25" customWidth="1"/>
    <col min="4" max="4" width="8.75" customWidth="1"/>
    <col min="5" max="5" width="7.25" customWidth="1"/>
    <col min="6" max="6" width="7.5" customWidth="1"/>
    <col min="7" max="7" width="5.5" customWidth="1"/>
    <col min="8" max="8" width="4.625" customWidth="1"/>
    <col min="9" max="9" width="2.125" customWidth="1"/>
    <col min="10" max="11" width="6.5" style="14" customWidth="1"/>
    <col min="12" max="12" width="6.625" customWidth="1"/>
    <col min="13" max="13" width="8.5" customWidth="1"/>
    <col min="14" max="14" width="7.25" customWidth="1"/>
    <col min="15" max="15" width="7.375" customWidth="1"/>
    <col min="16" max="16" width="5.5" customWidth="1"/>
    <col min="17" max="17" width="8.5" customWidth="1"/>
    <col min="18" max="18" width="6.5" style="15" customWidth="1"/>
    <col min="19" max="19" width="6.625" style="288" customWidth="1"/>
    <col min="20" max="20" width="6.25" style="287" customWidth="1"/>
    <col min="21" max="21" width="8.75" style="287" customWidth="1"/>
    <col min="22" max="22" width="7.25" style="287" customWidth="1"/>
    <col min="23" max="23" width="7.5" style="287" customWidth="1"/>
    <col min="24" max="24" width="5.5" style="287" customWidth="1"/>
    <col min="25" max="25" width="4.625" style="287" customWidth="1"/>
    <col min="26" max="26" width="2.125" style="287" customWidth="1"/>
    <col min="27" max="28" width="6.5" style="288" customWidth="1"/>
    <col min="29" max="29" width="6.625" style="287" customWidth="1"/>
    <col min="30" max="30" width="8.5" style="287" customWidth="1"/>
    <col min="31" max="31" width="7.25" style="287" customWidth="1"/>
    <col min="32" max="32" width="7.375" style="287" customWidth="1"/>
    <col min="33" max="33" width="5.5" style="287" customWidth="1"/>
    <col min="34" max="34" width="8.5" style="287" customWidth="1"/>
  </cols>
  <sheetData>
    <row r="1" spans="1:34" ht="20.25" customHeight="1">
      <c r="A1" s="729" t="s">
        <v>294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31" t="str">
        <f>入力フォーム!$R$3</f>
        <v>金峰少年自然の家</v>
      </c>
      <c r="O1" s="731"/>
      <c r="P1" s="731"/>
      <c r="Q1" s="731"/>
      <c r="R1" s="817" t="s">
        <v>433</v>
      </c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17"/>
      <c r="AE1" s="819" t="s">
        <v>387</v>
      </c>
      <c r="AF1" s="819"/>
      <c r="AG1" s="819"/>
      <c r="AH1" s="819"/>
    </row>
    <row r="2" spans="1:34" ht="20.25" customHeight="1" thickBot="1">
      <c r="A2" s="730"/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2"/>
      <c r="O2" s="732"/>
      <c r="P2" s="732"/>
      <c r="Q2" s="732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18"/>
      <c r="AE2" s="820"/>
      <c r="AF2" s="820"/>
      <c r="AG2" s="820"/>
      <c r="AH2" s="820"/>
    </row>
    <row r="3" spans="1:34" ht="16.5" customHeight="1">
      <c r="A3" s="733" t="s">
        <v>6</v>
      </c>
      <c r="B3" s="734"/>
      <c r="C3" s="734"/>
      <c r="D3" s="734"/>
      <c r="E3" s="734"/>
      <c r="F3" s="734"/>
      <c r="G3" s="734"/>
      <c r="H3" s="735"/>
      <c r="I3" s="733" t="s">
        <v>98</v>
      </c>
      <c r="J3" s="734"/>
      <c r="K3" s="734"/>
      <c r="L3" s="734"/>
      <c r="M3" s="735"/>
      <c r="N3" s="733" t="s">
        <v>99</v>
      </c>
      <c r="O3" s="734"/>
      <c r="P3" s="734"/>
      <c r="Q3" s="735"/>
      <c r="R3" s="733" t="s">
        <v>6</v>
      </c>
      <c r="S3" s="734"/>
      <c r="T3" s="734"/>
      <c r="U3" s="734"/>
      <c r="V3" s="734"/>
      <c r="W3" s="734"/>
      <c r="X3" s="734"/>
      <c r="Y3" s="735"/>
      <c r="Z3" s="733" t="s">
        <v>98</v>
      </c>
      <c r="AA3" s="734"/>
      <c r="AB3" s="734"/>
      <c r="AC3" s="734"/>
      <c r="AD3" s="735"/>
      <c r="AE3" s="733" t="s">
        <v>99</v>
      </c>
      <c r="AF3" s="734"/>
      <c r="AG3" s="734"/>
      <c r="AH3" s="735"/>
    </row>
    <row r="4" spans="1:34" ht="32.25" customHeight="1" thickBot="1">
      <c r="A4" s="736">
        <f>入力フォーム!$F$3</f>
        <v>0</v>
      </c>
      <c r="B4" s="737"/>
      <c r="C4" s="737"/>
      <c r="D4" s="737"/>
      <c r="E4" s="737"/>
      <c r="F4" s="737"/>
      <c r="G4" s="737"/>
      <c r="H4" s="738"/>
      <c r="I4" s="742">
        <f>入力フォーム!$R$5</f>
        <v>0</v>
      </c>
      <c r="J4" s="743"/>
      <c r="K4" s="743">
        <f>入力フォーム!$T$5</f>
        <v>0</v>
      </c>
      <c r="L4" s="743"/>
      <c r="M4" s="744"/>
      <c r="N4" s="739">
        <f>入力フォーム!$F$9</f>
        <v>0</v>
      </c>
      <c r="O4" s="740"/>
      <c r="P4" s="740"/>
      <c r="Q4" s="741"/>
      <c r="R4" s="821" t="s">
        <v>388</v>
      </c>
      <c r="S4" s="822"/>
      <c r="T4" s="822"/>
      <c r="U4" s="822"/>
      <c r="V4" s="822"/>
      <c r="W4" s="822"/>
      <c r="X4" s="822"/>
      <c r="Y4" s="823"/>
      <c r="Z4" s="821" t="s">
        <v>389</v>
      </c>
      <c r="AA4" s="822"/>
      <c r="AB4" s="822"/>
      <c r="AC4" s="822"/>
      <c r="AD4" s="823"/>
      <c r="AE4" s="821" t="s">
        <v>390</v>
      </c>
      <c r="AF4" s="822"/>
      <c r="AG4" s="822"/>
      <c r="AH4" s="823"/>
    </row>
    <row r="5" spans="1:34" ht="4.5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27" customHeight="1" thickBot="1">
      <c r="A6" s="720" t="s">
        <v>100</v>
      </c>
      <c r="B6" s="721"/>
      <c r="C6" s="722">
        <f>入力フォーム!$F$6</f>
        <v>0</v>
      </c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4"/>
      <c r="R6" s="720" t="s">
        <v>100</v>
      </c>
      <c r="S6" s="721"/>
      <c r="T6" s="803" t="s">
        <v>391</v>
      </c>
      <c r="U6" s="804"/>
      <c r="V6" s="804"/>
      <c r="W6" s="804"/>
      <c r="X6" s="804"/>
      <c r="Y6" s="804"/>
      <c r="Z6" s="804"/>
      <c r="AA6" s="804"/>
      <c r="AB6" s="804"/>
      <c r="AC6" s="804"/>
      <c r="AD6" s="804"/>
      <c r="AE6" s="804"/>
      <c r="AF6" s="804"/>
      <c r="AG6" s="804"/>
      <c r="AH6" s="805"/>
    </row>
    <row r="7" spans="1:34" ht="7.5" customHeight="1">
      <c r="C7" s="15"/>
      <c r="D7" s="15"/>
      <c r="E7" s="15"/>
      <c r="F7" s="15"/>
      <c r="G7" s="15"/>
      <c r="H7" s="15"/>
      <c r="I7" s="15"/>
      <c r="L7" s="15"/>
      <c r="M7" s="15"/>
      <c r="N7" s="15"/>
      <c r="O7" s="15"/>
      <c r="P7" s="15"/>
      <c r="Q7" s="15"/>
      <c r="T7" s="15"/>
      <c r="U7" s="15"/>
      <c r="V7" s="15"/>
      <c r="W7" s="15"/>
      <c r="X7" s="15"/>
      <c r="Y7" s="15"/>
      <c r="Z7" s="15"/>
      <c r="AC7" s="15"/>
      <c r="AD7" s="15"/>
      <c r="AE7" s="15"/>
      <c r="AF7" s="15"/>
      <c r="AG7" s="15"/>
      <c r="AH7" s="15"/>
    </row>
    <row r="8" spans="1:34" ht="22.5" customHeight="1">
      <c r="A8" s="725" t="s">
        <v>101</v>
      </c>
      <c r="B8" s="726"/>
      <c r="C8" s="727">
        <f>入力フォーム!$F$4</f>
        <v>0</v>
      </c>
      <c r="D8" s="727"/>
      <c r="E8" s="727"/>
      <c r="F8" s="727"/>
      <c r="G8" s="727"/>
      <c r="H8" s="728"/>
      <c r="J8" s="725" t="s">
        <v>102</v>
      </c>
      <c r="K8" s="726"/>
      <c r="L8" s="727" t="str">
        <f>IF(入力フォーム!Q4=0,"",入力フォーム!$F$4+1)</f>
        <v/>
      </c>
      <c r="M8" s="727"/>
      <c r="N8" s="727"/>
      <c r="O8" s="727"/>
      <c r="P8" s="727"/>
      <c r="Q8" s="728"/>
      <c r="R8" s="725" t="s">
        <v>101</v>
      </c>
      <c r="S8" s="726"/>
      <c r="T8" s="824" t="s">
        <v>392</v>
      </c>
      <c r="U8" s="824"/>
      <c r="V8" s="824"/>
      <c r="W8" s="824"/>
      <c r="X8" s="824"/>
      <c r="Y8" s="825"/>
      <c r="AA8" s="725" t="s">
        <v>102</v>
      </c>
      <c r="AB8" s="726"/>
      <c r="AC8" s="824" t="s">
        <v>393</v>
      </c>
      <c r="AD8" s="824"/>
      <c r="AE8" s="824"/>
      <c r="AF8" s="824"/>
      <c r="AG8" s="824"/>
      <c r="AH8" s="825"/>
    </row>
    <row r="9" spans="1:34" ht="28.5" customHeight="1">
      <c r="A9" s="21"/>
      <c r="B9" s="22" t="s">
        <v>103</v>
      </c>
      <c r="C9" s="692" t="s">
        <v>104</v>
      </c>
      <c r="D9" s="693"/>
      <c r="E9" s="23" t="s">
        <v>105</v>
      </c>
      <c r="F9" s="24" t="s">
        <v>504</v>
      </c>
      <c r="G9" s="694" t="s">
        <v>106</v>
      </c>
      <c r="H9" s="695"/>
      <c r="J9" s="22"/>
      <c r="K9" s="22" t="s">
        <v>103</v>
      </c>
      <c r="L9" s="692" t="s">
        <v>104</v>
      </c>
      <c r="M9" s="693"/>
      <c r="N9" s="23" t="s">
        <v>105</v>
      </c>
      <c r="O9" s="24" t="s">
        <v>504</v>
      </c>
      <c r="P9" s="694" t="s">
        <v>106</v>
      </c>
      <c r="Q9" s="695"/>
      <c r="R9" s="21"/>
      <c r="S9" s="22" t="s">
        <v>103</v>
      </c>
      <c r="T9" s="692" t="s">
        <v>104</v>
      </c>
      <c r="U9" s="693"/>
      <c r="V9" s="23" t="s">
        <v>105</v>
      </c>
      <c r="W9" s="24" t="s">
        <v>504</v>
      </c>
      <c r="X9" s="694" t="s">
        <v>106</v>
      </c>
      <c r="Y9" s="695"/>
      <c r="AA9" s="22"/>
      <c r="AB9" s="22" t="s">
        <v>103</v>
      </c>
      <c r="AC9" s="692" t="s">
        <v>104</v>
      </c>
      <c r="AD9" s="693"/>
      <c r="AE9" s="23" t="s">
        <v>105</v>
      </c>
      <c r="AF9" s="24" t="s">
        <v>504</v>
      </c>
      <c r="AG9" s="694" t="s">
        <v>106</v>
      </c>
      <c r="AH9" s="695"/>
    </row>
    <row r="10" spans="1:34" ht="16.5" customHeight="1">
      <c r="A10" s="25"/>
      <c r="B10" s="120"/>
      <c r="C10" s="753"/>
      <c r="D10" s="754"/>
      <c r="E10" s="110"/>
      <c r="F10" s="111"/>
      <c r="G10" s="755"/>
      <c r="H10" s="756"/>
      <c r="J10" s="29"/>
      <c r="K10" s="121"/>
      <c r="L10" s="753"/>
      <c r="M10" s="754"/>
      <c r="N10" s="110"/>
      <c r="O10" s="111"/>
      <c r="P10" s="755"/>
      <c r="Q10" s="756"/>
      <c r="R10" s="281"/>
      <c r="S10" s="26"/>
      <c r="T10" s="806"/>
      <c r="U10" s="807"/>
      <c r="V10" s="27"/>
      <c r="W10" s="28"/>
      <c r="X10" s="701"/>
      <c r="Y10" s="702"/>
      <c r="AA10" s="284"/>
      <c r="AB10" s="30">
        <v>0.25</v>
      </c>
      <c r="AC10" s="806" t="s">
        <v>394</v>
      </c>
      <c r="AD10" s="807"/>
      <c r="AE10" s="27"/>
      <c r="AF10" s="28"/>
      <c r="AG10" s="701"/>
      <c r="AH10" s="702"/>
    </row>
    <row r="11" spans="1:34" ht="16.5" customHeight="1">
      <c r="A11" s="25"/>
      <c r="B11" s="109"/>
      <c r="C11" s="745"/>
      <c r="D11" s="746"/>
      <c r="E11" s="110"/>
      <c r="F11" s="111"/>
      <c r="G11" s="747"/>
      <c r="H11" s="748"/>
      <c r="J11" s="29"/>
      <c r="K11" s="109"/>
      <c r="L11" s="745"/>
      <c r="M11" s="746"/>
      <c r="N11" s="110"/>
      <c r="O11" s="111"/>
      <c r="P11" s="747"/>
      <c r="Q11" s="748"/>
      <c r="R11" s="281"/>
      <c r="S11" s="31"/>
      <c r="T11" s="676"/>
      <c r="U11" s="677"/>
      <c r="V11" s="27"/>
      <c r="W11" s="28"/>
      <c r="X11" s="652"/>
      <c r="Y11" s="653"/>
      <c r="AA11" s="284"/>
      <c r="AB11" s="31"/>
      <c r="AC11" s="676"/>
      <c r="AD11" s="677"/>
      <c r="AE11" s="27"/>
      <c r="AF11" s="28"/>
      <c r="AG11" s="652"/>
      <c r="AH11" s="653"/>
    </row>
    <row r="12" spans="1:34" ht="16.5" customHeight="1">
      <c r="A12" s="32" t="s">
        <v>107</v>
      </c>
      <c r="B12" s="115"/>
      <c r="C12" s="749"/>
      <c r="D12" s="750"/>
      <c r="E12" s="110"/>
      <c r="F12" s="111"/>
      <c r="G12" s="751"/>
      <c r="H12" s="752"/>
      <c r="J12" s="34" t="s">
        <v>107</v>
      </c>
      <c r="K12" s="112"/>
      <c r="L12" s="749"/>
      <c r="M12" s="750"/>
      <c r="N12" s="110"/>
      <c r="O12" s="111"/>
      <c r="P12" s="751"/>
      <c r="Q12" s="752"/>
      <c r="R12" s="32" t="s">
        <v>107</v>
      </c>
      <c r="S12" s="33"/>
      <c r="T12" s="674"/>
      <c r="U12" s="675"/>
      <c r="V12" s="27"/>
      <c r="W12" s="28"/>
      <c r="X12" s="672"/>
      <c r="Y12" s="673"/>
      <c r="AA12" s="34" t="s">
        <v>107</v>
      </c>
      <c r="AB12" s="35">
        <v>0.3125</v>
      </c>
      <c r="AC12" s="674" t="s">
        <v>395</v>
      </c>
      <c r="AD12" s="675"/>
      <c r="AE12" s="27" t="s">
        <v>119</v>
      </c>
      <c r="AF12" s="28"/>
      <c r="AG12" s="672"/>
      <c r="AH12" s="673"/>
    </row>
    <row r="13" spans="1:34" ht="16.5" customHeight="1">
      <c r="A13" s="717" t="s">
        <v>108</v>
      </c>
      <c r="B13" s="113"/>
      <c r="C13" s="757"/>
      <c r="D13" s="758"/>
      <c r="E13" s="110"/>
      <c r="F13" s="111"/>
      <c r="G13" s="759"/>
      <c r="H13" s="760"/>
      <c r="J13" s="717" t="s">
        <v>108</v>
      </c>
      <c r="K13" s="113"/>
      <c r="L13" s="757"/>
      <c r="M13" s="758"/>
      <c r="N13" s="110"/>
      <c r="O13" s="111"/>
      <c r="P13" s="759"/>
      <c r="Q13" s="760"/>
      <c r="R13" s="717" t="s">
        <v>108</v>
      </c>
      <c r="S13" s="36"/>
      <c r="T13" s="680"/>
      <c r="U13" s="681"/>
      <c r="V13" s="27"/>
      <c r="W13" s="28"/>
      <c r="X13" s="664"/>
      <c r="Y13" s="665"/>
      <c r="AA13" s="717" t="s">
        <v>108</v>
      </c>
      <c r="AB13" s="36">
        <v>0.33333333333333331</v>
      </c>
      <c r="AC13" s="680" t="s">
        <v>396</v>
      </c>
      <c r="AD13" s="681"/>
      <c r="AE13" s="27" t="s">
        <v>113</v>
      </c>
      <c r="AF13" s="28" t="s">
        <v>106</v>
      </c>
      <c r="AG13" s="664"/>
      <c r="AH13" s="665"/>
    </row>
    <row r="14" spans="1:34" ht="16.5" customHeight="1">
      <c r="A14" s="718"/>
      <c r="B14" s="113"/>
      <c r="C14" s="757"/>
      <c r="D14" s="758"/>
      <c r="E14" s="110"/>
      <c r="F14" s="111"/>
      <c r="G14" s="759"/>
      <c r="H14" s="760"/>
      <c r="J14" s="718"/>
      <c r="K14" s="113"/>
      <c r="L14" s="757"/>
      <c r="M14" s="758"/>
      <c r="N14" s="110"/>
      <c r="O14" s="111"/>
      <c r="P14" s="759"/>
      <c r="Q14" s="760"/>
      <c r="R14" s="718"/>
      <c r="S14" s="36"/>
      <c r="T14" s="680"/>
      <c r="U14" s="681"/>
      <c r="V14" s="27"/>
      <c r="W14" s="28"/>
      <c r="X14" s="664"/>
      <c r="Y14" s="665"/>
      <c r="AA14" s="718"/>
      <c r="AB14" s="36">
        <v>0.36458333333333331</v>
      </c>
      <c r="AC14" s="680" t="s">
        <v>398</v>
      </c>
      <c r="AD14" s="681"/>
      <c r="AE14" s="27" t="s">
        <v>122</v>
      </c>
      <c r="AF14" s="28"/>
      <c r="AG14" s="664" t="s">
        <v>399</v>
      </c>
      <c r="AH14" s="665"/>
    </row>
    <row r="15" spans="1:34" ht="16.5" customHeight="1">
      <c r="A15" s="718"/>
      <c r="B15" s="114"/>
      <c r="C15" s="757"/>
      <c r="D15" s="758"/>
      <c r="E15" s="110"/>
      <c r="F15" s="111"/>
      <c r="G15" s="759"/>
      <c r="H15" s="760"/>
      <c r="J15" s="718"/>
      <c r="K15" s="114"/>
      <c r="L15" s="757"/>
      <c r="M15" s="758"/>
      <c r="N15" s="110"/>
      <c r="O15" s="111"/>
      <c r="P15" s="759"/>
      <c r="Q15" s="760"/>
      <c r="R15" s="718"/>
      <c r="S15" s="36">
        <v>0.40625</v>
      </c>
      <c r="T15" s="680" t="s">
        <v>400</v>
      </c>
      <c r="U15" s="681"/>
      <c r="V15" s="27" t="s">
        <v>113</v>
      </c>
      <c r="W15" s="28" t="s">
        <v>587</v>
      </c>
      <c r="X15" s="664"/>
      <c r="Y15" s="665"/>
      <c r="AA15" s="718"/>
      <c r="AB15" s="36">
        <v>0.39583333333333331</v>
      </c>
      <c r="AC15" s="680" t="s">
        <v>402</v>
      </c>
      <c r="AD15" s="681"/>
      <c r="AE15" s="27" t="s">
        <v>121</v>
      </c>
      <c r="AF15" s="28" t="s">
        <v>585</v>
      </c>
      <c r="AG15" s="664" t="s">
        <v>403</v>
      </c>
      <c r="AH15" s="665"/>
    </row>
    <row r="16" spans="1:34" ht="16.5" customHeight="1">
      <c r="A16" s="718"/>
      <c r="B16" s="113"/>
      <c r="C16" s="757"/>
      <c r="D16" s="758"/>
      <c r="E16" s="110"/>
      <c r="F16" s="111"/>
      <c r="G16" s="765"/>
      <c r="H16" s="766"/>
      <c r="J16" s="718"/>
      <c r="K16" s="113"/>
      <c r="L16" s="757"/>
      <c r="M16" s="758"/>
      <c r="N16" s="110"/>
      <c r="O16" s="111"/>
      <c r="P16" s="759"/>
      <c r="Q16" s="760"/>
      <c r="R16" s="718"/>
      <c r="S16" s="36"/>
      <c r="T16" s="680" t="s">
        <v>404</v>
      </c>
      <c r="U16" s="681"/>
      <c r="V16" s="27" t="s">
        <v>113</v>
      </c>
      <c r="W16" s="28" t="s">
        <v>585</v>
      </c>
      <c r="X16" s="682"/>
      <c r="Y16" s="683"/>
      <c r="AA16" s="718"/>
      <c r="AB16" s="36"/>
      <c r="AC16" s="680"/>
      <c r="AD16" s="681"/>
      <c r="AE16" s="27"/>
      <c r="AF16" s="28"/>
      <c r="AG16" s="664" t="s">
        <v>405</v>
      </c>
      <c r="AH16" s="665"/>
    </row>
    <row r="17" spans="1:34" ht="16.5" customHeight="1">
      <c r="A17" s="719"/>
      <c r="B17" s="114"/>
      <c r="C17" s="745"/>
      <c r="D17" s="746"/>
      <c r="E17" s="110"/>
      <c r="F17" s="111"/>
      <c r="G17" s="767"/>
      <c r="H17" s="768"/>
      <c r="J17" s="719"/>
      <c r="K17" s="114"/>
      <c r="L17" s="757"/>
      <c r="M17" s="758"/>
      <c r="N17" s="110"/>
      <c r="O17" s="111"/>
      <c r="P17" s="759"/>
      <c r="Q17" s="760"/>
      <c r="R17" s="719"/>
      <c r="S17" s="37"/>
      <c r="T17" s="676"/>
      <c r="U17" s="677"/>
      <c r="V17" s="27"/>
      <c r="W17" s="28"/>
      <c r="X17" s="826"/>
      <c r="Y17" s="827"/>
      <c r="AA17" s="719"/>
      <c r="AB17" s="37"/>
      <c r="AC17" s="680"/>
      <c r="AD17" s="681"/>
      <c r="AE17" s="27"/>
      <c r="AF17" s="28"/>
      <c r="AG17" s="664" t="s">
        <v>406</v>
      </c>
      <c r="AH17" s="665"/>
    </row>
    <row r="18" spans="1:34" ht="16.5" customHeight="1">
      <c r="A18" s="32" t="s">
        <v>109</v>
      </c>
      <c r="B18" s="112"/>
      <c r="C18" s="749"/>
      <c r="D18" s="750"/>
      <c r="E18" s="110"/>
      <c r="F18" s="111"/>
      <c r="G18" s="751"/>
      <c r="H18" s="752"/>
      <c r="J18" s="32" t="s">
        <v>109</v>
      </c>
      <c r="K18" s="112"/>
      <c r="L18" s="749"/>
      <c r="M18" s="750"/>
      <c r="N18" s="110"/>
      <c r="O18" s="111"/>
      <c r="P18" s="751"/>
      <c r="Q18" s="752"/>
      <c r="R18" s="32" t="s">
        <v>109</v>
      </c>
      <c r="S18" s="35">
        <v>0.4375</v>
      </c>
      <c r="T18" s="674" t="s">
        <v>407</v>
      </c>
      <c r="U18" s="675"/>
      <c r="V18" s="27" t="s">
        <v>408</v>
      </c>
      <c r="W18" s="28" t="s">
        <v>586</v>
      </c>
      <c r="X18" s="672"/>
      <c r="Y18" s="673"/>
      <c r="AA18" s="32" t="s">
        <v>109</v>
      </c>
      <c r="AB18" s="35">
        <v>0.54166666666666663</v>
      </c>
      <c r="AC18" s="674" t="s">
        <v>410</v>
      </c>
      <c r="AD18" s="675"/>
      <c r="AE18" s="27" t="s">
        <v>411</v>
      </c>
      <c r="AF18" s="28"/>
      <c r="AG18" s="672"/>
      <c r="AH18" s="673"/>
    </row>
    <row r="19" spans="1:34" ht="16.5" customHeight="1">
      <c r="A19" s="717" t="s">
        <v>110</v>
      </c>
      <c r="B19" s="113"/>
      <c r="C19" s="757"/>
      <c r="D19" s="758"/>
      <c r="E19" s="110"/>
      <c r="F19" s="111"/>
      <c r="G19" s="761"/>
      <c r="H19" s="762"/>
      <c r="J19" s="717" t="s">
        <v>110</v>
      </c>
      <c r="K19" s="113"/>
      <c r="L19" s="757"/>
      <c r="M19" s="758"/>
      <c r="N19" s="110"/>
      <c r="O19" s="111"/>
      <c r="P19" s="759"/>
      <c r="Q19" s="760"/>
      <c r="R19" s="717" t="s">
        <v>110</v>
      </c>
      <c r="S19" s="36">
        <v>0.58333333333333337</v>
      </c>
      <c r="T19" s="680" t="s">
        <v>412</v>
      </c>
      <c r="U19" s="681"/>
      <c r="V19" s="27"/>
      <c r="W19" s="28" t="s">
        <v>585</v>
      </c>
      <c r="X19" s="684"/>
      <c r="Y19" s="685"/>
      <c r="AA19" s="717" t="s">
        <v>110</v>
      </c>
      <c r="AB19" s="36"/>
      <c r="AC19" s="680"/>
      <c r="AD19" s="681"/>
      <c r="AE19" s="27"/>
      <c r="AF19" s="28"/>
      <c r="AG19" s="664" t="s">
        <v>413</v>
      </c>
      <c r="AH19" s="665"/>
    </row>
    <row r="20" spans="1:34" ht="16.5" customHeight="1">
      <c r="A20" s="718"/>
      <c r="B20" s="114"/>
      <c r="C20" s="757"/>
      <c r="D20" s="758"/>
      <c r="E20" s="110"/>
      <c r="F20" s="111"/>
      <c r="G20" s="763"/>
      <c r="H20" s="764"/>
      <c r="J20" s="718"/>
      <c r="K20" s="113"/>
      <c r="L20" s="757"/>
      <c r="M20" s="758"/>
      <c r="N20" s="110"/>
      <c r="O20" s="111"/>
      <c r="P20" s="759"/>
      <c r="Q20" s="760"/>
      <c r="R20" s="718"/>
      <c r="S20" s="37"/>
      <c r="T20" s="680"/>
      <c r="U20" s="681"/>
      <c r="V20" s="27"/>
      <c r="W20" s="28"/>
      <c r="X20" s="686"/>
      <c r="Y20" s="687"/>
      <c r="AA20" s="718"/>
      <c r="AB20" s="36">
        <v>0.58333333333333337</v>
      </c>
      <c r="AC20" s="680" t="s">
        <v>414</v>
      </c>
      <c r="AD20" s="681"/>
      <c r="AE20" s="27" t="s">
        <v>121</v>
      </c>
      <c r="AF20" s="28" t="s">
        <v>397</v>
      </c>
      <c r="AG20" s="664" t="s">
        <v>415</v>
      </c>
      <c r="AH20" s="665"/>
    </row>
    <row r="21" spans="1:34" ht="16.5" customHeight="1">
      <c r="A21" s="718"/>
      <c r="B21" s="113"/>
      <c r="C21" s="757"/>
      <c r="D21" s="758"/>
      <c r="E21" s="110"/>
      <c r="F21" s="111"/>
      <c r="G21" s="763"/>
      <c r="H21" s="764"/>
      <c r="J21" s="718"/>
      <c r="K21" s="113"/>
      <c r="L21" s="757"/>
      <c r="M21" s="758"/>
      <c r="N21" s="110"/>
      <c r="O21" s="111"/>
      <c r="P21" s="759"/>
      <c r="Q21" s="760"/>
      <c r="R21" s="718"/>
      <c r="S21" s="36">
        <v>0.66666666666666663</v>
      </c>
      <c r="T21" s="680" t="s">
        <v>416</v>
      </c>
      <c r="U21" s="681"/>
      <c r="V21" s="27" t="s">
        <v>113</v>
      </c>
      <c r="W21" s="28" t="s">
        <v>397</v>
      </c>
      <c r="X21" s="686"/>
      <c r="Y21" s="687"/>
      <c r="AA21" s="718"/>
      <c r="AB21" s="36"/>
      <c r="AC21" s="680"/>
      <c r="AD21" s="681"/>
      <c r="AE21" s="27"/>
      <c r="AF21" s="28"/>
      <c r="AG21" s="664" t="s">
        <v>406</v>
      </c>
      <c r="AH21" s="665"/>
    </row>
    <row r="22" spans="1:34" ht="16.5" customHeight="1">
      <c r="A22" s="718"/>
      <c r="B22" s="113"/>
      <c r="C22" s="757"/>
      <c r="D22" s="758"/>
      <c r="E22" s="110"/>
      <c r="F22" s="111"/>
      <c r="G22" s="763"/>
      <c r="H22" s="764"/>
      <c r="J22" s="718"/>
      <c r="K22" s="114"/>
      <c r="L22" s="757"/>
      <c r="M22" s="758"/>
      <c r="N22" s="110"/>
      <c r="O22" s="111"/>
      <c r="P22" s="759"/>
      <c r="Q22" s="760"/>
      <c r="R22" s="718"/>
      <c r="S22" s="36"/>
      <c r="T22" s="680"/>
      <c r="U22" s="681"/>
      <c r="V22" s="27"/>
      <c r="W22" s="28"/>
      <c r="X22" s="686"/>
      <c r="Y22" s="687"/>
      <c r="AA22" s="718"/>
      <c r="AB22" s="36">
        <v>0.625</v>
      </c>
      <c r="AC22" s="680" t="s">
        <v>417</v>
      </c>
      <c r="AD22" s="681"/>
      <c r="AE22" s="27" t="s">
        <v>121</v>
      </c>
      <c r="AF22" s="28"/>
      <c r="AG22" s="664"/>
      <c r="AH22" s="665"/>
    </row>
    <row r="23" spans="1:34" ht="16.5" customHeight="1">
      <c r="A23" s="718"/>
      <c r="B23" s="113"/>
      <c r="C23" s="757"/>
      <c r="D23" s="758"/>
      <c r="E23" s="110"/>
      <c r="F23" s="111"/>
      <c r="G23" s="763"/>
      <c r="H23" s="764"/>
      <c r="J23" s="718"/>
      <c r="K23" s="114"/>
      <c r="L23" s="757"/>
      <c r="M23" s="758"/>
      <c r="N23" s="110"/>
      <c r="O23" s="111"/>
      <c r="P23" s="759"/>
      <c r="Q23" s="760"/>
      <c r="R23" s="718"/>
      <c r="S23" s="36"/>
      <c r="T23" s="680"/>
      <c r="U23" s="681"/>
      <c r="V23" s="27"/>
      <c r="W23" s="28"/>
      <c r="X23" s="686"/>
      <c r="Y23" s="687"/>
      <c r="AA23" s="718"/>
      <c r="AB23" s="37"/>
      <c r="AC23" s="680"/>
      <c r="AD23" s="681"/>
      <c r="AE23" s="27"/>
      <c r="AF23" s="28"/>
      <c r="AG23" s="664"/>
      <c r="AH23" s="665"/>
    </row>
    <row r="24" spans="1:34" ht="16.5" customHeight="1">
      <c r="A24" s="719"/>
      <c r="B24" s="114"/>
      <c r="C24" s="757"/>
      <c r="D24" s="758"/>
      <c r="E24" s="110"/>
      <c r="F24" s="111"/>
      <c r="G24" s="759"/>
      <c r="H24" s="760"/>
      <c r="J24" s="719"/>
      <c r="K24" s="114"/>
      <c r="L24" s="757"/>
      <c r="M24" s="758"/>
      <c r="N24" s="110"/>
      <c r="O24" s="111"/>
      <c r="P24" s="759"/>
      <c r="Q24" s="760"/>
      <c r="R24" s="719"/>
      <c r="S24" s="37"/>
      <c r="T24" s="680"/>
      <c r="U24" s="681"/>
      <c r="V24" s="27"/>
      <c r="W24" s="28"/>
      <c r="X24" s="664"/>
      <c r="Y24" s="665"/>
      <c r="AA24" s="719"/>
      <c r="AB24" s="36">
        <v>0.66666666666666663</v>
      </c>
      <c r="AC24" s="680" t="s">
        <v>418</v>
      </c>
      <c r="AD24" s="681"/>
      <c r="AE24" s="27" t="s">
        <v>122</v>
      </c>
      <c r="AF24" s="28"/>
      <c r="AG24" s="664"/>
      <c r="AH24" s="665"/>
    </row>
    <row r="25" spans="1:34" ht="16.5" customHeight="1">
      <c r="A25" s="32" t="s">
        <v>111</v>
      </c>
      <c r="B25" s="112"/>
      <c r="C25" s="749"/>
      <c r="D25" s="750"/>
      <c r="E25" s="110"/>
      <c r="F25" s="111"/>
      <c r="G25" s="751"/>
      <c r="H25" s="752"/>
      <c r="J25" s="34" t="s">
        <v>111</v>
      </c>
      <c r="K25" s="112"/>
      <c r="L25" s="749"/>
      <c r="M25" s="750"/>
      <c r="N25" s="110"/>
      <c r="O25" s="111"/>
      <c r="P25" s="751"/>
      <c r="Q25" s="752"/>
      <c r="R25" s="32" t="s">
        <v>111</v>
      </c>
      <c r="S25" s="35">
        <v>0.72916666666666663</v>
      </c>
      <c r="T25" s="674" t="s">
        <v>395</v>
      </c>
      <c r="U25" s="675"/>
      <c r="V25" s="27" t="s">
        <v>119</v>
      </c>
      <c r="W25" s="28"/>
      <c r="X25" s="672"/>
      <c r="Y25" s="673"/>
      <c r="AA25" s="34" t="s">
        <v>111</v>
      </c>
      <c r="AB25" s="35">
        <v>0.72916666666666663</v>
      </c>
      <c r="AC25" s="674" t="s">
        <v>395</v>
      </c>
      <c r="AD25" s="675"/>
      <c r="AE25" s="27" t="s">
        <v>119</v>
      </c>
      <c r="AF25" s="28"/>
      <c r="AG25" s="672"/>
      <c r="AH25" s="673"/>
    </row>
    <row r="26" spans="1:34" ht="16.5" customHeight="1">
      <c r="A26" s="32" t="s">
        <v>112</v>
      </c>
      <c r="B26" s="112"/>
      <c r="C26" s="749"/>
      <c r="D26" s="750"/>
      <c r="E26" s="116" t="s">
        <v>113</v>
      </c>
      <c r="F26" s="117"/>
      <c r="G26" s="751"/>
      <c r="H26" s="752"/>
      <c r="J26" s="34" t="s">
        <v>112</v>
      </c>
      <c r="K26" s="112"/>
      <c r="L26" s="749"/>
      <c r="M26" s="750"/>
      <c r="N26" s="116" t="s">
        <v>113</v>
      </c>
      <c r="O26" s="117"/>
      <c r="P26" s="751"/>
      <c r="Q26" s="752"/>
      <c r="R26" s="32" t="s">
        <v>112</v>
      </c>
      <c r="S26" s="35">
        <v>0.77083333333333337</v>
      </c>
      <c r="T26" s="674"/>
      <c r="U26" s="675"/>
      <c r="V26" s="38" t="s">
        <v>113</v>
      </c>
      <c r="W26" s="39"/>
      <c r="X26" s="672"/>
      <c r="Y26" s="673"/>
      <c r="AA26" s="34" t="s">
        <v>112</v>
      </c>
      <c r="AB26" s="35"/>
      <c r="AC26" s="674"/>
      <c r="AD26" s="675"/>
      <c r="AE26" s="38" t="s">
        <v>113</v>
      </c>
      <c r="AF26" s="39"/>
      <c r="AG26" s="672"/>
      <c r="AH26" s="673"/>
    </row>
    <row r="27" spans="1:34" ht="16.5" customHeight="1">
      <c r="A27" s="25"/>
      <c r="B27" s="113"/>
      <c r="C27" s="757"/>
      <c r="D27" s="758"/>
      <c r="E27" s="110"/>
      <c r="F27" s="111"/>
      <c r="G27" s="759"/>
      <c r="H27" s="760"/>
      <c r="J27" s="29"/>
      <c r="K27" s="113"/>
      <c r="L27" s="757"/>
      <c r="M27" s="758"/>
      <c r="N27" s="110"/>
      <c r="O27" s="111"/>
      <c r="P27" s="759"/>
      <c r="Q27" s="760"/>
      <c r="R27" s="281"/>
      <c r="S27" s="36">
        <v>0.83333333333333337</v>
      </c>
      <c r="T27" s="680" t="s">
        <v>419</v>
      </c>
      <c r="U27" s="681"/>
      <c r="V27" s="27" t="s">
        <v>113</v>
      </c>
      <c r="W27" s="28" t="s">
        <v>397</v>
      </c>
      <c r="X27" s="664"/>
      <c r="Y27" s="665"/>
      <c r="AA27" s="284"/>
      <c r="AB27" s="36">
        <v>0.77083333333333337</v>
      </c>
      <c r="AC27" s="680" t="s">
        <v>420</v>
      </c>
      <c r="AD27" s="681"/>
      <c r="AE27" s="27" t="s">
        <v>120</v>
      </c>
      <c r="AF27" s="28" t="s">
        <v>397</v>
      </c>
      <c r="AG27" s="664"/>
      <c r="AH27" s="665"/>
    </row>
    <row r="28" spans="1:34" ht="16.5" customHeight="1">
      <c r="A28" s="25"/>
      <c r="B28" s="114"/>
      <c r="C28" s="757"/>
      <c r="D28" s="758"/>
      <c r="E28" s="110"/>
      <c r="F28" s="111"/>
      <c r="G28" s="759"/>
      <c r="H28" s="760"/>
      <c r="J28" s="29"/>
      <c r="K28" s="114"/>
      <c r="L28" s="757"/>
      <c r="M28" s="758"/>
      <c r="N28" s="110"/>
      <c r="O28" s="111"/>
      <c r="P28" s="759"/>
      <c r="Q28" s="760"/>
      <c r="R28" s="281"/>
      <c r="S28" s="37"/>
      <c r="T28" s="680"/>
      <c r="U28" s="681"/>
      <c r="V28" s="27"/>
      <c r="W28" s="28"/>
      <c r="X28" s="664"/>
      <c r="Y28" s="665"/>
      <c r="AA28" s="284"/>
      <c r="AB28" s="36">
        <v>0.83333333333333337</v>
      </c>
      <c r="AC28" s="680" t="s">
        <v>419</v>
      </c>
      <c r="AD28" s="681"/>
      <c r="AE28" s="27"/>
      <c r="AF28" s="28" t="s">
        <v>397</v>
      </c>
      <c r="AG28" s="664"/>
      <c r="AH28" s="665"/>
    </row>
    <row r="29" spans="1:34" ht="16.5" customHeight="1">
      <c r="A29" s="25"/>
      <c r="B29" s="114"/>
      <c r="C29" s="757"/>
      <c r="D29" s="758"/>
      <c r="E29" s="110"/>
      <c r="F29" s="111"/>
      <c r="G29" s="759"/>
      <c r="H29" s="760"/>
      <c r="J29" s="29"/>
      <c r="K29" s="114"/>
      <c r="L29" s="757"/>
      <c r="M29" s="758"/>
      <c r="N29" s="110"/>
      <c r="O29" s="111"/>
      <c r="P29" s="759"/>
      <c r="Q29" s="760"/>
      <c r="R29" s="281"/>
      <c r="S29" s="37"/>
      <c r="T29" s="680"/>
      <c r="U29" s="681"/>
      <c r="V29" s="27"/>
      <c r="W29" s="28"/>
      <c r="X29" s="664"/>
      <c r="Y29" s="665"/>
      <c r="AA29" s="284"/>
      <c r="AB29" s="37"/>
      <c r="AC29" s="680"/>
      <c r="AD29" s="681"/>
      <c r="AE29" s="27"/>
      <c r="AF29" s="28"/>
      <c r="AG29" s="664"/>
      <c r="AH29" s="665"/>
    </row>
    <row r="30" spans="1:34" ht="16.5" customHeight="1">
      <c r="A30" s="32" t="s">
        <v>114</v>
      </c>
      <c r="B30" s="112"/>
      <c r="C30" s="749"/>
      <c r="D30" s="750"/>
      <c r="E30" s="110"/>
      <c r="F30" s="111"/>
      <c r="G30" s="751"/>
      <c r="H30" s="752"/>
      <c r="J30" s="34" t="s">
        <v>114</v>
      </c>
      <c r="K30" s="112"/>
      <c r="L30" s="749"/>
      <c r="M30" s="750"/>
      <c r="N30" s="110"/>
      <c r="O30" s="111"/>
      <c r="P30" s="751"/>
      <c r="Q30" s="752"/>
      <c r="R30" s="32" t="s">
        <v>114</v>
      </c>
      <c r="S30" s="35">
        <v>0.875</v>
      </c>
      <c r="T30" s="674" t="s">
        <v>421</v>
      </c>
      <c r="U30" s="675"/>
      <c r="V30" s="27" t="s">
        <v>408</v>
      </c>
      <c r="W30" s="28"/>
      <c r="X30" s="672"/>
      <c r="Y30" s="673"/>
      <c r="AA30" s="34" t="s">
        <v>114</v>
      </c>
      <c r="AB30" s="35">
        <v>0.875</v>
      </c>
      <c r="AC30" s="674" t="s">
        <v>422</v>
      </c>
      <c r="AD30" s="675"/>
      <c r="AE30" s="27" t="s">
        <v>423</v>
      </c>
      <c r="AF30" s="28"/>
      <c r="AG30" s="672"/>
      <c r="AH30" s="673"/>
    </row>
    <row r="31" spans="1:34" ht="16.5" customHeight="1">
      <c r="A31" s="40"/>
      <c r="B31" s="118"/>
      <c r="C31" s="745"/>
      <c r="D31" s="746"/>
      <c r="E31" s="119"/>
      <c r="F31" s="111"/>
      <c r="G31" s="747"/>
      <c r="H31" s="748"/>
      <c r="J31" s="43"/>
      <c r="K31" s="118"/>
      <c r="L31" s="745"/>
      <c r="M31" s="746"/>
      <c r="N31" s="110"/>
      <c r="O31" s="111"/>
      <c r="P31" s="747"/>
      <c r="Q31" s="748"/>
      <c r="R31" s="282"/>
      <c r="S31" s="41"/>
      <c r="T31" s="676"/>
      <c r="U31" s="677"/>
      <c r="V31" s="42"/>
      <c r="W31" s="28"/>
      <c r="X31" s="652"/>
      <c r="Y31" s="653"/>
      <c r="AA31" s="285"/>
      <c r="AB31" s="41"/>
      <c r="AC31" s="676"/>
      <c r="AD31" s="677"/>
      <c r="AE31" s="27"/>
      <c r="AF31" s="28"/>
      <c r="AG31" s="652"/>
      <c r="AH31" s="653"/>
    </row>
    <row r="32" spans="1:34" ht="10.5" customHeight="1">
      <c r="J32" s="44"/>
      <c r="K32" s="678"/>
      <c r="L32" s="678"/>
      <c r="M32" s="678"/>
      <c r="N32" s="45"/>
      <c r="O32" s="46"/>
      <c r="P32" s="679"/>
      <c r="Q32" s="679"/>
      <c r="AA32" s="44"/>
      <c r="AB32" s="678"/>
      <c r="AC32" s="678"/>
      <c r="AD32" s="678"/>
      <c r="AE32" s="45"/>
      <c r="AF32" s="286"/>
      <c r="AG32" s="679"/>
      <c r="AH32" s="679"/>
    </row>
    <row r="33" spans="1:34" ht="10.5" customHeight="1">
      <c r="A33" s="688" t="s">
        <v>115</v>
      </c>
      <c r="B33" s="689"/>
      <c r="C33" s="769" t="str">
        <f>IF(入力フォーム!Q4&lt;=入力フォーム!F4+1,"",入力フォーム!$F$4+2)</f>
        <v/>
      </c>
      <c r="D33" s="769"/>
      <c r="E33" s="769"/>
      <c r="F33" s="769"/>
      <c r="G33" s="769"/>
      <c r="H33" s="770"/>
      <c r="J33" s="654" t="s">
        <v>116</v>
      </c>
      <c r="K33" s="655"/>
      <c r="L33" s="655"/>
      <c r="M33" s="655"/>
      <c r="N33" s="655"/>
      <c r="O33" s="655"/>
      <c r="P33" s="655"/>
      <c r="Q33" s="656"/>
      <c r="R33" s="688" t="s">
        <v>115</v>
      </c>
      <c r="S33" s="689"/>
      <c r="T33" s="660" t="s">
        <v>424</v>
      </c>
      <c r="U33" s="660"/>
      <c r="V33" s="660"/>
      <c r="W33" s="660"/>
      <c r="X33" s="660"/>
      <c r="Y33" s="661"/>
      <c r="AA33" s="654" t="s">
        <v>116</v>
      </c>
      <c r="AB33" s="655"/>
      <c r="AC33" s="655"/>
      <c r="AD33" s="655"/>
      <c r="AE33" s="655"/>
      <c r="AF33" s="655"/>
      <c r="AG33" s="655"/>
      <c r="AH33" s="656"/>
    </row>
    <row r="34" spans="1:34" ht="10.5" customHeight="1">
      <c r="A34" s="690"/>
      <c r="B34" s="691"/>
      <c r="C34" s="771"/>
      <c r="D34" s="771"/>
      <c r="E34" s="771"/>
      <c r="F34" s="771"/>
      <c r="G34" s="771"/>
      <c r="H34" s="772"/>
      <c r="J34" s="657"/>
      <c r="K34" s="658"/>
      <c r="L34" s="658"/>
      <c r="M34" s="658"/>
      <c r="N34" s="658"/>
      <c r="O34" s="658"/>
      <c r="P34" s="658"/>
      <c r="Q34" s="659"/>
      <c r="R34" s="690"/>
      <c r="S34" s="691"/>
      <c r="T34" s="662"/>
      <c r="U34" s="662"/>
      <c r="V34" s="662"/>
      <c r="W34" s="662"/>
      <c r="X34" s="662"/>
      <c r="Y34" s="663"/>
      <c r="AA34" s="657"/>
      <c r="AB34" s="658"/>
      <c r="AC34" s="658"/>
      <c r="AD34" s="658"/>
      <c r="AE34" s="658"/>
      <c r="AF34" s="658"/>
      <c r="AG34" s="658"/>
      <c r="AH34" s="659"/>
    </row>
    <row r="35" spans="1:34" ht="28.5" customHeight="1">
      <c r="A35" s="21"/>
      <c r="B35" s="22" t="s">
        <v>103</v>
      </c>
      <c r="C35" s="692" t="s">
        <v>104</v>
      </c>
      <c r="D35" s="693"/>
      <c r="E35" s="23" t="s">
        <v>105</v>
      </c>
      <c r="F35" s="24" t="s">
        <v>504</v>
      </c>
      <c r="G35" s="694" t="s">
        <v>106</v>
      </c>
      <c r="H35" s="695"/>
      <c r="J35" s="696" t="s">
        <v>117</v>
      </c>
      <c r="K35" s="697"/>
      <c r="L35" s="698"/>
      <c r="M35" s="47" t="s">
        <v>118</v>
      </c>
      <c r="N35" s="696" t="s">
        <v>117</v>
      </c>
      <c r="O35" s="697"/>
      <c r="P35" s="698"/>
      <c r="Q35" s="48" t="s">
        <v>118</v>
      </c>
      <c r="R35" s="21"/>
      <c r="S35" s="22" t="s">
        <v>103</v>
      </c>
      <c r="T35" s="692" t="s">
        <v>104</v>
      </c>
      <c r="U35" s="693"/>
      <c r="V35" s="23" t="s">
        <v>105</v>
      </c>
      <c r="W35" s="24" t="s">
        <v>504</v>
      </c>
      <c r="X35" s="694" t="s">
        <v>106</v>
      </c>
      <c r="Y35" s="695"/>
      <c r="AA35" s="696" t="s">
        <v>117</v>
      </c>
      <c r="AB35" s="697"/>
      <c r="AC35" s="698"/>
      <c r="AD35" s="47" t="s">
        <v>118</v>
      </c>
      <c r="AE35" s="696" t="s">
        <v>117</v>
      </c>
      <c r="AF35" s="697"/>
      <c r="AG35" s="698"/>
      <c r="AH35" s="283" t="s">
        <v>118</v>
      </c>
    </row>
    <row r="36" spans="1:34" ht="16.5" customHeight="1">
      <c r="A36" s="25"/>
      <c r="B36" s="121"/>
      <c r="C36" s="789"/>
      <c r="D36" s="790"/>
      <c r="E36" s="110"/>
      <c r="F36" s="111"/>
      <c r="G36" s="755"/>
      <c r="H36" s="756"/>
      <c r="J36" s="777"/>
      <c r="K36" s="778"/>
      <c r="L36" s="779"/>
      <c r="M36" s="783"/>
      <c r="N36" s="785"/>
      <c r="O36" s="778"/>
      <c r="P36" s="779"/>
      <c r="Q36" s="787"/>
      <c r="R36" s="281"/>
      <c r="S36" s="30">
        <v>0.25</v>
      </c>
      <c r="T36" s="699" t="s">
        <v>425</v>
      </c>
      <c r="U36" s="700"/>
      <c r="V36" s="27"/>
      <c r="W36" s="28"/>
      <c r="X36" s="701"/>
      <c r="Y36" s="702"/>
      <c r="AA36" s="703" t="s">
        <v>426</v>
      </c>
      <c r="AB36" s="704"/>
      <c r="AC36" s="705"/>
      <c r="AD36" s="709">
        <v>6</v>
      </c>
      <c r="AE36" s="711"/>
      <c r="AF36" s="712"/>
      <c r="AG36" s="713"/>
      <c r="AH36" s="648"/>
    </row>
    <row r="37" spans="1:34" ht="16.5" customHeight="1">
      <c r="A37" s="25"/>
      <c r="B37" s="109"/>
      <c r="C37" s="773"/>
      <c r="D37" s="774"/>
      <c r="E37" s="110"/>
      <c r="F37" s="111"/>
      <c r="G37" s="747"/>
      <c r="H37" s="748"/>
      <c r="J37" s="780"/>
      <c r="K37" s="781"/>
      <c r="L37" s="782"/>
      <c r="M37" s="784"/>
      <c r="N37" s="786"/>
      <c r="O37" s="781"/>
      <c r="P37" s="782"/>
      <c r="Q37" s="788"/>
      <c r="R37" s="281"/>
      <c r="S37" s="31"/>
      <c r="T37" s="650"/>
      <c r="U37" s="651"/>
      <c r="V37" s="27"/>
      <c r="W37" s="28"/>
      <c r="X37" s="652"/>
      <c r="Y37" s="653"/>
      <c r="AA37" s="706"/>
      <c r="AB37" s="707"/>
      <c r="AC37" s="708"/>
      <c r="AD37" s="710"/>
      <c r="AE37" s="714"/>
      <c r="AF37" s="715"/>
      <c r="AG37" s="716"/>
      <c r="AH37" s="649"/>
    </row>
    <row r="38" spans="1:34" ht="16.5" customHeight="1">
      <c r="A38" s="32" t="s">
        <v>107</v>
      </c>
      <c r="B38" s="112"/>
      <c r="C38" s="775"/>
      <c r="D38" s="776"/>
      <c r="E38" s="110"/>
      <c r="F38" s="111"/>
      <c r="G38" s="751"/>
      <c r="H38" s="752"/>
      <c r="J38" s="777"/>
      <c r="K38" s="778"/>
      <c r="L38" s="779"/>
      <c r="M38" s="783"/>
      <c r="N38" s="785"/>
      <c r="O38" s="778"/>
      <c r="P38" s="779"/>
      <c r="Q38" s="787"/>
      <c r="R38" s="32" t="s">
        <v>107</v>
      </c>
      <c r="S38" s="35">
        <v>0.3125</v>
      </c>
      <c r="T38" s="828" t="s">
        <v>395</v>
      </c>
      <c r="U38" s="829"/>
      <c r="V38" s="27" t="s">
        <v>119</v>
      </c>
      <c r="W38" s="28"/>
      <c r="X38" s="672"/>
      <c r="Y38" s="673"/>
      <c r="AA38" s="830"/>
      <c r="AB38" s="712"/>
      <c r="AC38" s="713"/>
      <c r="AD38" s="709"/>
      <c r="AE38" s="711"/>
      <c r="AF38" s="712"/>
      <c r="AG38" s="713"/>
      <c r="AH38" s="648"/>
    </row>
    <row r="39" spans="1:34" ht="16.5" customHeight="1">
      <c r="A39" s="796" t="s">
        <v>108</v>
      </c>
      <c r="B39" s="113"/>
      <c r="C39" s="791"/>
      <c r="D39" s="792"/>
      <c r="E39" s="110"/>
      <c r="F39" s="111"/>
      <c r="G39" s="759"/>
      <c r="H39" s="760"/>
      <c r="J39" s="780"/>
      <c r="K39" s="781"/>
      <c r="L39" s="782"/>
      <c r="M39" s="784"/>
      <c r="N39" s="786"/>
      <c r="O39" s="781"/>
      <c r="P39" s="782"/>
      <c r="Q39" s="788"/>
      <c r="R39" s="796" t="s">
        <v>108</v>
      </c>
      <c r="S39" s="36">
        <v>0.33333333333333331</v>
      </c>
      <c r="T39" s="669" t="s">
        <v>427</v>
      </c>
      <c r="U39" s="670"/>
      <c r="V39" s="27"/>
      <c r="W39" s="28"/>
      <c r="X39" s="664"/>
      <c r="Y39" s="665"/>
      <c r="AA39" s="831"/>
      <c r="AB39" s="715"/>
      <c r="AC39" s="716"/>
      <c r="AD39" s="710"/>
      <c r="AE39" s="714"/>
      <c r="AF39" s="715"/>
      <c r="AG39" s="716"/>
      <c r="AH39" s="649"/>
    </row>
    <row r="40" spans="1:34" ht="16.5" customHeight="1">
      <c r="A40" s="797"/>
      <c r="B40" s="113"/>
      <c r="C40" s="791"/>
      <c r="D40" s="792"/>
      <c r="E40" s="110"/>
      <c r="F40" s="111"/>
      <c r="G40" s="759"/>
      <c r="H40" s="760"/>
      <c r="J40" s="777"/>
      <c r="K40" s="778"/>
      <c r="L40" s="779"/>
      <c r="M40" s="813"/>
      <c r="N40" s="785"/>
      <c r="O40" s="778"/>
      <c r="P40" s="779"/>
      <c r="Q40" s="815"/>
      <c r="R40" s="797"/>
      <c r="S40" s="36">
        <v>0.39583333333333331</v>
      </c>
      <c r="T40" s="669" t="s">
        <v>428</v>
      </c>
      <c r="U40" s="670"/>
      <c r="V40" s="27" t="s">
        <v>113</v>
      </c>
      <c r="W40" s="28" t="s">
        <v>397</v>
      </c>
      <c r="X40" s="664"/>
      <c r="Y40" s="665"/>
      <c r="AA40" s="703"/>
      <c r="AB40" s="704"/>
      <c r="AC40" s="705"/>
      <c r="AD40" s="832"/>
      <c r="AE40" s="711"/>
      <c r="AF40" s="712"/>
      <c r="AG40" s="713"/>
      <c r="AH40" s="834"/>
    </row>
    <row r="41" spans="1:34" ht="16.5" customHeight="1">
      <c r="A41" s="797"/>
      <c r="B41" s="113"/>
      <c r="C41" s="791"/>
      <c r="D41" s="792"/>
      <c r="E41" s="110"/>
      <c r="F41" s="111"/>
      <c r="G41" s="759"/>
      <c r="H41" s="760"/>
      <c r="J41" s="780"/>
      <c r="K41" s="781"/>
      <c r="L41" s="782"/>
      <c r="M41" s="814"/>
      <c r="N41" s="786"/>
      <c r="O41" s="781"/>
      <c r="P41" s="782"/>
      <c r="Q41" s="816"/>
      <c r="R41" s="797"/>
      <c r="S41" s="36"/>
      <c r="T41" s="669"/>
      <c r="U41" s="670"/>
      <c r="V41" s="27"/>
      <c r="W41" s="28"/>
      <c r="X41" s="664"/>
      <c r="Y41" s="665"/>
      <c r="AA41" s="706"/>
      <c r="AB41" s="707"/>
      <c r="AC41" s="708"/>
      <c r="AD41" s="833"/>
      <c r="AE41" s="714"/>
      <c r="AF41" s="715"/>
      <c r="AG41" s="716"/>
      <c r="AH41" s="835"/>
    </row>
    <row r="42" spans="1:34" ht="16.5" customHeight="1">
      <c r="A42" s="797"/>
      <c r="B42" s="113"/>
      <c r="C42" s="791"/>
      <c r="D42" s="792"/>
      <c r="E42" s="110"/>
      <c r="F42" s="111"/>
      <c r="G42" s="759"/>
      <c r="H42" s="760"/>
      <c r="J42" s="793"/>
      <c r="K42" s="793"/>
      <c r="L42" s="793"/>
      <c r="M42" s="794"/>
      <c r="N42" s="795"/>
      <c r="O42" s="795"/>
      <c r="P42" s="795"/>
      <c r="Q42" s="794"/>
      <c r="R42" s="797"/>
      <c r="S42" s="36">
        <v>0.45833333333333331</v>
      </c>
      <c r="T42" s="669" t="s">
        <v>419</v>
      </c>
      <c r="U42" s="670"/>
      <c r="V42" s="27" t="s">
        <v>113</v>
      </c>
      <c r="W42" s="28" t="s">
        <v>397</v>
      </c>
      <c r="X42" s="664"/>
      <c r="Y42" s="665"/>
      <c r="AA42" s="666"/>
      <c r="AB42" s="666"/>
      <c r="AC42" s="666"/>
      <c r="AD42" s="667"/>
      <c r="AE42" s="671"/>
      <c r="AF42" s="671"/>
      <c r="AG42" s="671"/>
      <c r="AH42" s="667"/>
    </row>
    <row r="43" spans="1:34" ht="16.5" customHeight="1">
      <c r="A43" s="798"/>
      <c r="B43" s="114"/>
      <c r="C43" s="791"/>
      <c r="D43" s="792"/>
      <c r="E43" s="110"/>
      <c r="F43" s="111"/>
      <c r="G43" s="759"/>
      <c r="H43" s="760"/>
      <c r="J43" s="793"/>
      <c r="K43" s="793"/>
      <c r="L43" s="793"/>
      <c r="M43" s="794"/>
      <c r="N43" s="795"/>
      <c r="O43" s="795"/>
      <c r="P43" s="795"/>
      <c r="Q43" s="794"/>
      <c r="R43" s="798"/>
      <c r="S43" s="37"/>
      <c r="T43" s="669"/>
      <c r="U43" s="670"/>
      <c r="V43" s="27"/>
      <c r="W43" s="28"/>
      <c r="X43" s="664"/>
      <c r="Y43" s="665"/>
      <c r="AA43" s="666"/>
      <c r="AB43" s="666"/>
      <c r="AC43" s="666"/>
      <c r="AD43" s="667"/>
      <c r="AE43" s="671"/>
      <c r="AF43" s="671"/>
      <c r="AG43" s="671"/>
      <c r="AH43" s="667"/>
    </row>
    <row r="44" spans="1:34" ht="16.5" customHeight="1">
      <c r="A44" s="34" t="s">
        <v>109</v>
      </c>
      <c r="B44" s="112"/>
      <c r="C44" s="775"/>
      <c r="D44" s="776"/>
      <c r="E44" s="110"/>
      <c r="F44" s="111"/>
      <c r="G44" s="751"/>
      <c r="H44" s="752"/>
      <c r="J44" s="666"/>
      <c r="K44" s="666"/>
      <c r="L44" s="666"/>
      <c r="M44" s="667"/>
      <c r="N44" s="671"/>
      <c r="O44" s="671"/>
      <c r="P44" s="671"/>
      <c r="Q44" s="667"/>
      <c r="R44" s="34" t="s">
        <v>109</v>
      </c>
      <c r="S44" s="35">
        <v>0.5</v>
      </c>
      <c r="T44" s="828" t="s">
        <v>395</v>
      </c>
      <c r="U44" s="829"/>
      <c r="V44" s="27" t="s">
        <v>119</v>
      </c>
      <c r="W44" s="28"/>
      <c r="X44" s="672"/>
      <c r="Y44" s="673"/>
      <c r="AA44" s="666"/>
      <c r="AB44" s="666"/>
      <c r="AC44" s="666"/>
      <c r="AD44" s="667"/>
      <c r="AE44" s="671"/>
      <c r="AF44" s="671"/>
      <c r="AG44" s="671"/>
      <c r="AH44" s="667"/>
    </row>
    <row r="45" spans="1:34" ht="16.5" customHeight="1">
      <c r="A45" s="796" t="s">
        <v>110</v>
      </c>
      <c r="B45" s="113"/>
      <c r="C45" s="791"/>
      <c r="D45" s="792"/>
      <c r="E45" s="110"/>
      <c r="F45" s="111"/>
      <c r="G45" s="759"/>
      <c r="H45" s="760"/>
      <c r="J45" s="666"/>
      <c r="K45" s="666"/>
      <c r="L45" s="666"/>
      <c r="M45" s="667"/>
      <c r="N45" s="671"/>
      <c r="O45" s="671"/>
      <c r="P45" s="671"/>
      <c r="Q45" s="667"/>
      <c r="R45" s="796" t="s">
        <v>110</v>
      </c>
      <c r="S45" s="36">
        <v>0.5625</v>
      </c>
      <c r="T45" s="669" t="s">
        <v>429</v>
      </c>
      <c r="U45" s="670"/>
      <c r="V45" s="27" t="s">
        <v>113</v>
      </c>
      <c r="W45" s="28"/>
      <c r="X45" s="664"/>
      <c r="Y45" s="665"/>
      <c r="AA45" s="666"/>
      <c r="AB45" s="666"/>
      <c r="AC45" s="666"/>
      <c r="AD45" s="667"/>
      <c r="AE45" s="671"/>
      <c r="AF45" s="671"/>
      <c r="AG45" s="671"/>
      <c r="AH45" s="667"/>
    </row>
    <row r="46" spans="1:34" ht="16.5" customHeight="1">
      <c r="A46" s="797"/>
      <c r="B46" s="113"/>
      <c r="C46" s="791"/>
      <c r="D46" s="792"/>
      <c r="E46" s="110"/>
      <c r="F46" s="111"/>
      <c r="G46" s="759"/>
      <c r="H46" s="760"/>
      <c r="J46" s="671"/>
      <c r="K46" s="671"/>
      <c r="L46" s="671"/>
      <c r="M46" s="667"/>
      <c r="N46" s="668"/>
      <c r="O46" s="668"/>
      <c r="P46" s="668"/>
      <c r="Q46" s="667"/>
      <c r="R46" s="797"/>
      <c r="S46" s="36"/>
      <c r="T46" s="669"/>
      <c r="U46" s="670"/>
      <c r="V46" s="27"/>
      <c r="W46" s="28"/>
      <c r="X46" s="664"/>
      <c r="Y46" s="665"/>
      <c r="AA46" s="671"/>
      <c r="AB46" s="671"/>
      <c r="AC46" s="671"/>
      <c r="AD46" s="667"/>
      <c r="AE46" s="668"/>
      <c r="AF46" s="668"/>
      <c r="AG46" s="668"/>
      <c r="AH46" s="667"/>
    </row>
    <row r="47" spans="1:34" ht="16.5" customHeight="1">
      <c r="A47" s="797"/>
      <c r="B47" s="114"/>
      <c r="C47" s="791"/>
      <c r="D47" s="792"/>
      <c r="E47" s="110"/>
      <c r="F47" s="111"/>
      <c r="G47" s="759"/>
      <c r="H47" s="760"/>
      <c r="J47" s="671"/>
      <c r="K47" s="671"/>
      <c r="L47" s="671"/>
      <c r="M47" s="667"/>
      <c r="N47" s="668"/>
      <c r="O47" s="668"/>
      <c r="P47" s="668"/>
      <c r="Q47" s="667"/>
      <c r="R47" s="797"/>
      <c r="S47" s="37"/>
      <c r="T47" s="669"/>
      <c r="U47" s="670"/>
      <c r="V47" s="27"/>
      <c r="W47" s="28"/>
      <c r="X47" s="664"/>
      <c r="Y47" s="665"/>
      <c r="AA47" s="671"/>
      <c r="AB47" s="671"/>
      <c r="AC47" s="671"/>
      <c r="AD47" s="667"/>
      <c r="AE47" s="668"/>
      <c r="AF47" s="668"/>
      <c r="AG47" s="668"/>
      <c r="AH47" s="667"/>
    </row>
    <row r="48" spans="1:34" ht="16.5" customHeight="1">
      <c r="A48" s="797"/>
      <c r="B48" s="114"/>
      <c r="C48" s="791"/>
      <c r="D48" s="792"/>
      <c r="E48" s="110"/>
      <c r="F48" s="111"/>
      <c r="G48" s="759"/>
      <c r="H48" s="760"/>
      <c r="J48" s="666"/>
      <c r="K48" s="666"/>
      <c r="L48" s="666"/>
      <c r="M48" s="667"/>
      <c r="N48" s="668"/>
      <c r="O48" s="668"/>
      <c r="P48" s="668"/>
      <c r="Q48" s="667"/>
      <c r="R48" s="797"/>
      <c r="S48" s="37"/>
      <c r="T48" s="669"/>
      <c r="U48" s="670"/>
      <c r="V48" s="27"/>
      <c r="W48" s="28"/>
      <c r="X48" s="664"/>
      <c r="Y48" s="665"/>
      <c r="AA48" s="666"/>
      <c r="AB48" s="666"/>
      <c r="AC48" s="666"/>
      <c r="AD48" s="667"/>
      <c r="AE48" s="668"/>
      <c r="AF48" s="668"/>
      <c r="AG48" s="668"/>
      <c r="AH48" s="667"/>
    </row>
    <row r="49" spans="1:34" ht="16.5" customHeight="1">
      <c r="A49" s="797"/>
      <c r="B49" s="114"/>
      <c r="C49" s="791"/>
      <c r="D49" s="792"/>
      <c r="E49" s="110"/>
      <c r="F49" s="111"/>
      <c r="G49" s="759"/>
      <c r="H49" s="760"/>
      <c r="J49" s="666"/>
      <c r="K49" s="666"/>
      <c r="L49" s="666"/>
      <c r="M49" s="667"/>
      <c r="N49" s="668"/>
      <c r="O49" s="668"/>
      <c r="P49" s="668"/>
      <c r="Q49" s="667"/>
      <c r="R49" s="797"/>
      <c r="S49" s="37"/>
      <c r="T49" s="669"/>
      <c r="U49" s="670"/>
      <c r="V49" s="27"/>
      <c r="W49" s="28"/>
      <c r="X49" s="664"/>
      <c r="Y49" s="665"/>
      <c r="AA49" s="666"/>
      <c r="AB49" s="666"/>
      <c r="AC49" s="666"/>
      <c r="AD49" s="667"/>
      <c r="AE49" s="668"/>
      <c r="AF49" s="668"/>
      <c r="AG49" s="668"/>
      <c r="AH49" s="667"/>
    </row>
    <row r="50" spans="1:34" ht="16.5" customHeight="1">
      <c r="A50" s="798"/>
      <c r="B50" s="114"/>
      <c r="C50" s="791"/>
      <c r="D50" s="792"/>
      <c r="E50" s="110"/>
      <c r="F50" s="111"/>
      <c r="G50" s="759"/>
      <c r="H50" s="760"/>
      <c r="R50" s="798"/>
      <c r="S50" s="37"/>
      <c r="T50" s="669"/>
      <c r="U50" s="670"/>
      <c r="V50" s="27"/>
      <c r="W50" s="28"/>
      <c r="X50" s="664"/>
      <c r="Y50" s="665"/>
    </row>
    <row r="51" spans="1:34" ht="16.5" customHeight="1">
      <c r="A51" s="32" t="s">
        <v>111</v>
      </c>
      <c r="B51" s="115"/>
      <c r="C51" s="775"/>
      <c r="D51" s="776"/>
      <c r="E51" s="110"/>
      <c r="F51" s="111"/>
      <c r="G51" s="751"/>
      <c r="H51" s="752"/>
      <c r="R51" s="32" t="s">
        <v>111</v>
      </c>
      <c r="S51" s="33"/>
      <c r="T51" s="828"/>
      <c r="U51" s="829"/>
      <c r="V51" s="27"/>
      <c r="W51" s="28"/>
      <c r="X51" s="672"/>
      <c r="Y51" s="673"/>
    </row>
    <row r="52" spans="1:34" ht="16.5" customHeight="1">
      <c r="A52" s="32" t="s">
        <v>112</v>
      </c>
      <c r="B52" s="115"/>
      <c r="C52" s="775"/>
      <c r="D52" s="776"/>
      <c r="E52" s="116" t="s">
        <v>113</v>
      </c>
      <c r="F52" s="117"/>
      <c r="G52" s="751"/>
      <c r="H52" s="752"/>
      <c r="R52" s="32" t="s">
        <v>112</v>
      </c>
      <c r="S52" s="33"/>
      <c r="T52" s="828"/>
      <c r="U52" s="829"/>
      <c r="V52" s="38" t="s">
        <v>113</v>
      </c>
      <c r="W52" s="39"/>
      <c r="X52" s="672"/>
      <c r="Y52" s="673"/>
    </row>
    <row r="53" spans="1:34" ht="16.5" customHeight="1">
      <c r="A53" s="25"/>
      <c r="B53" s="114"/>
      <c r="C53" s="791"/>
      <c r="D53" s="792"/>
      <c r="E53" s="110"/>
      <c r="F53" s="111"/>
      <c r="G53" s="759"/>
      <c r="H53" s="760"/>
      <c r="J53" s="799"/>
      <c r="K53" s="799"/>
      <c r="L53" s="799"/>
      <c r="M53" s="799"/>
      <c r="N53" s="799"/>
      <c r="O53" s="799"/>
      <c r="P53" s="799"/>
      <c r="Q53" s="799"/>
      <c r="R53" s="281"/>
      <c r="S53" s="37"/>
      <c r="T53" s="669"/>
      <c r="U53" s="670"/>
      <c r="V53" s="27"/>
      <c r="W53" s="28"/>
      <c r="X53" s="664"/>
      <c r="Y53" s="665"/>
      <c r="AA53" s="799"/>
      <c r="AB53" s="799"/>
      <c r="AC53" s="799"/>
      <c r="AD53" s="799"/>
      <c r="AE53" s="799"/>
      <c r="AF53" s="799"/>
      <c r="AG53" s="799"/>
      <c r="AH53" s="799"/>
    </row>
    <row r="54" spans="1:34" ht="16.5" customHeight="1">
      <c r="A54" s="25"/>
      <c r="B54" s="114"/>
      <c r="C54" s="791"/>
      <c r="D54" s="792"/>
      <c r="E54" s="110"/>
      <c r="F54" s="111"/>
      <c r="G54" s="759"/>
      <c r="H54" s="760"/>
      <c r="J54" s="800" t="s">
        <v>123</v>
      </c>
      <c r="K54" s="801"/>
      <c r="L54" s="801"/>
      <c r="M54" s="801"/>
      <c r="N54" s="801"/>
      <c r="O54" s="801"/>
      <c r="P54" s="801"/>
      <c r="Q54" s="802"/>
      <c r="R54" s="281"/>
      <c r="S54" s="37"/>
      <c r="T54" s="669"/>
      <c r="U54" s="670"/>
      <c r="V54" s="27"/>
      <c r="W54" s="28"/>
      <c r="X54" s="664"/>
      <c r="Y54" s="665"/>
      <c r="AA54" s="800" t="s">
        <v>123</v>
      </c>
      <c r="AB54" s="801"/>
      <c r="AC54" s="801"/>
      <c r="AD54" s="801"/>
      <c r="AE54" s="801"/>
      <c r="AF54" s="801"/>
      <c r="AG54" s="801"/>
      <c r="AH54" s="802"/>
    </row>
    <row r="55" spans="1:34" ht="16.5" customHeight="1">
      <c r="A55" s="25"/>
      <c r="B55" s="114"/>
      <c r="C55" s="791"/>
      <c r="D55" s="792"/>
      <c r="E55" s="110"/>
      <c r="F55" s="111"/>
      <c r="G55" s="759"/>
      <c r="H55" s="760"/>
      <c r="J55" s="270" t="s">
        <v>360</v>
      </c>
      <c r="K55" s="808" t="s">
        <v>145</v>
      </c>
      <c r="L55" s="808"/>
      <c r="M55" s="808"/>
      <c r="N55" s="273" t="s">
        <v>360</v>
      </c>
      <c r="O55" s="808" t="s">
        <v>144</v>
      </c>
      <c r="P55" s="808"/>
      <c r="Q55" s="810"/>
      <c r="R55" s="281"/>
      <c r="S55" s="37"/>
      <c r="T55" s="669"/>
      <c r="U55" s="670"/>
      <c r="V55" s="27"/>
      <c r="W55" s="28"/>
      <c r="X55" s="664"/>
      <c r="Y55" s="665"/>
      <c r="AA55" s="49" t="s">
        <v>430</v>
      </c>
      <c r="AB55" s="50"/>
      <c r="AC55" s="50"/>
      <c r="AD55" s="50"/>
      <c r="AE55" s="50"/>
      <c r="AF55" s="50"/>
      <c r="AG55" s="50"/>
      <c r="AH55" s="51"/>
    </row>
    <row r="56" spans="1:34" ht="16.5" customHeight="1">
      <c r="A56" s="32" t="s">
        <v>114</v>
      </c>
      <c r="B56" s="115"/>
      <c r="C56" s="775"/>
      <c r="D56" s="776"/>
      <c r="E56" s="110"/>
      <c r="F56" s="111"/>
      <c r="G56" s="751"/>
      <c r="H56" s="752"/>
      <c r="J56" s="271" t="s">
        <v>360</v>
      </c>
      <c r="K56" s="809" t="s">
        <v>584</v>
      </c>
      <c r="L56" s="809"/>
      <c r="M56" s="809"/>
      <c r="N56" s="274" t="s">
        <v>360</v>
      </c>
      <c r="O56" s="809" t="s">
        <v>146</v>
      </c>
      <c r="P56" s="809"/>
      <c r="Q56" s="811"/>
      <c r="R56" s="32" t="s">
        <v>114</v>
      </c>
      <c r="S56" s="33"/>
      <c r="T56" s="828"/>
      <c r="U56" s="829"/>
      <c r="V56" s="27"/>
      <c r="W56" s="28"/>
      <c r="X56" s="672"/>
      <c r="Y56" s="673"/>
      <c r="AA56" s="52" t="s">
        <v>431</v>
      </c>
      <c r="AB56" s="53"/>
      <c r="AC56" s="53"/>
      <c r="AD56" s="53"/>
      <c r="AE56" s="53"/>
      <c r="AF56" s="53"/>
      <c r="AG56" s="53"/>
      <c r="AH56" s="54"/>
    </row>
    <row r="57" spans="1:34" ht="16.5" customHeight="1">
      <c r="A57" s="40"/>
      <c r="B57" s="118"/>
      <c r="C57" s="773"/>
      <c r="D57" s="774"/>
      <c r="E57" s="119"/>
      <c r="F57" s="111"/>
      <c r="G57" s="747"/>
      <c r="H57" s="748"/>
      <c r="J57" s="272" t="s">
        <v>360</v>
      </c>
      <c r="K57" s="678" t="s">
        <v>147</v>
      </c>
      <c r="L57" s="678"/>
      <c r="M57" s="678"/>
      <c r="N57" s="275" t="s">
        <v>360</v>
      </c>
      <c r="O57" s="678" t="s">
        <v>148</v>
      </c>
      <c r="P57" s="678"/>
      <c r="Q57" s="812"/>
      <c r="R57" s="282"/>
      <c r="S57" s="41"/>
      <c r="T57" s="650"/>
      <c r="U57" s="651"/>
      <c r="V57" s="42"/>
      <c r="W57" s="28"/>
      <c r="X57" s="652"/>
      <c r="Y57" s="653"/>
      <c r="AA57" s="55" t="s">
        <v>432</v>
      </c>
      <c r="AB57" s="56"/>
      <c r="AC57" s="56"/>
      <c r="AD57" s="56"/>
      <c r="AE57" s="56"/>
      <c r="AF57" s="56"/>
      <c r="AG57" s="56"/>
      <c r="AH57" s="57"/>
    </row>
    <row r="58" spans="1:34" ht="21.75" customHeight="1">
      <c r="A58" s="14" t="s">
        <v>505</v>
      </c>
      <c r="C58" s="14"/>
      <c r="D58" s="14"/>
      <c r="E58" s="14"/>
      <c r="F58" s="14"/>
      <c r="G58" s="14"/>
      <c r="H58" s="14"/>
      <c r="I58" s="14"/>
      <c r="R58" s="356" t="s">
        <v>505</v>
      </c>
      <c r="T58" s="288"/>
      <c r="U58" s="288"/>
      <c r="V58" s="288"/>
      <c r="W58" s="288"/>
      <c r="X58" s="288"/>
      <c r="Y58" s="288"/>
      <c r="Z58" s="288"/>
    </row>
    <row r="59" spans="1:34" s="204" customFormat="1" ht="20.25" customHeight="1">
      <c r="A59" s="729" t="s">
        <v>366</v>
      </c>
      <c r="B59" s="729"/>
      <c r="C59" s="729"/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31" t="str">
        <f>入力フォーム!$R$3</f>
        <v>金峰少年自然の家</v>
      </c>
      <c r="O59" s="731"/>
      <c r="P59" s="731"/>
      <c r="Q59" s="731"/>
      <c r="R59" s="817" t="s">
        <v>433</v>
      </c>
      <c r="S59" s="817"/>
      <c r="T59" s="817"/>
      <c r="U59" s="817"/>
      <c r="V59" s="817"/>
      <c r="W59" s="817"/>
      <c r="X59" s="817"/>
      <c r="Y59" s="817"/>
      <c r="Z59" s="817"/>
      <c r="AA59" s="817"/>
      <c r="AB59" s="817"/>
      <c r="AC59" s="817"/>
      <c r="AD59" s="817"/>
      <c r="AE59" s="819" t="s">
        <v>387</v>
      </c>
      <c r="AF59" s="819"/>
      <c r="AG59" s="819"/>
      <c r="AH59" s="819"/>
    </row>
    <row r="60" spans="1:34" s="204" customFormat="1" ht="20.25" customHeight="1" thickBot="1">
      <c r="A60" s="730"/>
      <c r="B60" s="730"/>
      <c r="C60" s="730"/>
      <c r="D60" s="730"/>
      <c r="E60" s="730"/>
      <c r="F60" s="730"/>
      <c r="G60" s="730"/>
      <c r="H60" s="730"/>
      <c r="I60" s="730"/>
      <c r="J60" s="730"/>
      <c r="K60" s="730"/>
      <c r="L60" s="730"/>
      <c r="M60" s="730"/>
      <c r="N60" s="732"/>
      <c r="O60" s="732"/>
      <c r="P60" s="732"/>
      <c r="Q60" s="732"/>
      <c r="R60" s="818"/>
      <c r="S60" s="818"/>
      <c r="T60" s="818"/>
      <c r="U60" s="818"/>
      <c r="V60" s="818"/>
      <c r="W60" s="818"/>
      <c r="X60" s="818"/>
      <c r="Y60" s="818"/>
      <c r="Z60" s="818"/>
      <c r="AA60" s="818"/>
      <c r="AB60" s="818"/>
      <c r="AC60" s="818"/>
      <c r="AD60" s="818"/>
      <c r="AE60" s="820"/>
      <c r="AF60" s="820"/>
      <c r="AG60" s="820"/>
      <c r="AH60" s="820"/>
    </row>
    <row r="61" spans="1:34" s="204" customFormat="1" ht="16.5" customHeight="1">
      <c r="A61" s="733" t="s">
        <v>6</v>
      </c>
      <c r="B61" s="734"/>
      <c r="C61" s="734"/>
      <c r="D61" s="734"/>
      <c r="E61" s="734"/>
      <c r="F61" s="734"/>
      <c r="G61" s="734"/>
      <c r="H61" s="735"/>
      <c r="I61" s="733" t="s">
        <v>98</v>
      </c>
      <c r="J61" s="734"/>
      <c r="K61" s="734"/>
      <c r="L61" s="734"/>
      <c r="M61" s="735"/>
      <c r="N61" s="733" t="s">
        <v>99</v>
      </c>
      <c r="O61" s="734"/>
      <c r="P61" s="734"/>
      <c r="Q61" s="735"/>
      <c r="R61" s="733" t="s">
        <v>6</v>
      </c>
      <c r="S61" s="734"/>
      <c r="T61" s="734"/>
      <c r="U61" s="734"/>
      <c r="V61" s="734"/>
      <c r="W61" s="734"/>
      <c r="X61" s="734"/>
      <c r="Y61" s="735"/>
      <c r="Z61" s="733" t="s">
        <v>98</v>
      </c>
      <c r="AA61" s="734"/>
      <c r="AB61" s="734"/>
      <c r="AC61" s="734"/>
      <c r="AD61" s="735"/>
      <c r="AE61" s="733" t="s">
        <v>99</v>
      </c>
      <c r="AF61" s="734"/>
      <c r="AG61" s="734"/>
      <c r="AH61" s="735"/>
    </row>
    <row r="62" spans="1:34" s="204" customFormat="1" ht="32.25" customHeight="1" thickBot="1">
      <c r="A62" s="736">
        <f>入力フォーム!$F$3</f>
        <v>0</v>
      </c>
      <c r="B62" s="737"/>
      <c r="C62" s="737"/>
      <c r="D62" s="737"/>
      <c r="E62" s="737"/>
      <c r="F62" s="737"/>
      <c r="G62" s="737"/>
      <c r="H62" s="738"/>
      <c r="I62" s="742">
        <f>入力フォーム!$R$5</f>
        <v>0</v>
      </c>
      <c r="J62" s="743"/>
      <c r="K62" s="743">
        <f>入力フォーム!$T$5</f>
        <v>0</v>
      </c>
      <c r="L62" s="743"/>
      <c r="M62" s="744"/>
      <c r="N62" s="739">
        <f>入力フォーム!$F$9</f>
        <v>0</v>
      </c>
      <c r="O62" s="740"/>
      <c r="P62" s="740"/>
      <c r="Q62" s="741"/>
      <c r="R62" s="821" t="s">
        <v>388</v>
      </c>
      <c r="S62" s="822"/>
      <c r="T62" s="822"/>
      <c r="U62" s="822"/>
      <c r="V62" s="822"/>
      <c r="W62" s="822"/>
      <c r="X62" s="822"/>
      <c r="Y62" s="823"/>
      <c r="Z62" s="821" t="s">
        <v>389</v>
      </c>
      <c r="AA62" s="822"/>
      <c r="AB62" s="822"/>
      <c r="AC62" s="822"/>
      <c r="AD62" s="823"/>
      <c r="AE62" s="821" t="s">
        <v>390</v>
      </c>
      <c r="AF62" s="822"/>
      <c r="AG62" s="822"/>
      <c r="AH62" s="823"/>
    </row>
    <row r="63" spans="1:34" s="204" customFormat="1" ht="4.5" customHeight="1" thickBo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s="204" customFormat="1" ht="27" customHeight="1" thickBot="1">
      <c r="A64" s="720" t="s">
        <v>100</v>
      </c>
      <c r="B64" s="721"/>
      <c r="C64" s="722">
        <f>入力フォーム!$F$6</f>
        <v>0</v>
      </c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4"/>
      <c r="R64" s="720" t="s">
        <v>100</v>
      </c>
      <c r="S64" s="721"/>
      <c r="T64" s="803" t="s">
        <v>391</v>
      </c>
      <c r="U64" s="804"/>
      <c r="V64" s="804"/>
      <c r="W64" s="804"/>
      <c r="X64" s="804"/>
      <c r="Y64" s="804"/>
      <c r="Z64" s="804"/>
      <c r="AA64" s="804"/>
      <c r="AB64" s="804"/>
      <c r="AC64" s="804"/>
      <c r="AD64" s="804"/>
      <c r="AE64" s="804"/>
      <c r="AF64" s="804"/>
      <c r="AG64" s="804"/>
      <c r="AH64" s="805"/>
    </row>
    <row r="65" spans="1:34" s="204" customFormat="1" ht="7.5" customHeight="1">
      <c r="A65" s="15"/>
      <c r="B65" s="205"/>
      <c r="C65" s="15"/>
      <c r="D65" s="15"/>
      <c r="E65" s="15"/>
      <c r="F65" s="15"/>
      <c r="G65" s="15"/>
      <c r="H65" s="15"/>
      <c r="I65" s="15"/>
      <c r="J65" s="205"/>
      <c r="K65" s="205"/>
      <c r="L65" s="15"/>
      <c r="M65" s="15"/>
      <c r="N65" s="15"/>
      <c r="O65" s="15"/>
      <c r="P65" s="15"/>
      <c r="Q65" s="15"/>
      <c r="R65" s="15"/>
      <c r="S65" s="288"/>
      <c r="T65" s="15"/>
      <c r="U65" s="15"/>
      <c r="V65" s="15"/>
      <c r="W65" s="15"/>
      <c r="X65" s="15"/>
      <c r="Y65" s="15"/>
      <c r="Z65" s="15"/>
      <c r="AA65" s="288"/>
      <c r="AB65" s="288"/>
      <c r="AC65" s="15"/>
      <c r="AD65" s="15"/>
      <c r="AE65" s="15"/>
      <c r="AF65" s="15"/>
      <c r="AG65" s="15"/>
      <c r="AH65" s="15"/>
    </row>
    <row r="66" spans="1:34" s="204" customFormat="1" ht="22.5" customHeight="1">
      <c r="A66" s="725" t="s">
        <v>369</v>
      </c>
      <c r="B66" s="726"/>
      <c r="C66" s="727" t="str">
        <f>IF(入力フォーム!Q4&lt;=入力フォーム!F4+2,"",入力フォーム!$F$4+3)</f>
        <v/>
      </c>
      <c r="D66" s="727"/>
      <c r="E66" s="727"/>
      <c r="F66" s="727"/>
      <c r="G66" s="727"/>
      <c r="H66" s="728"/>
      <c r="J66" s="725" t="s">
        <v>370</v>
      </c>
      <c r="K66" s="726"/>
      <c r="L66" s="727" t="str">
        <f>IF(入力フォーム!Q4&lt;=入力フォーム!F4+3,"",入力フォーム!$F$4+4)</f>
        <v/>
      </c>
      <c r="M66" s="727"/>
      <c r="N66" s="727"/>
      <c r="O66" s="727"/>
      <c r="P66" s="727"/>
      <c r="Q66" s="728"/>
      <c r="R66" s="725" t="s">
        <v>101</v>
      </c>
      <c r="S66" s="726"/>
      <c r="T66" s="824" t="s">
        <v>392</v>
      </c>
      <c r="U66" s="824"/>
      <c r="V66" s="824"/>
      <c r="W66" s="824"/>
      <c r="X66" s="824"/>
      <c r="Y66" s="825"/>
      <c r="Z66" s="287"/>
      <c r="AA66" s="725" t="s">
        <v>102</v>
      </c>
      <c r="AB66" s="726"/>
      <c r="AC66" s="824" t="s">
        <v>393</v>
      </c>
      <c r="AD66" s="824"/>
      <c r="AE66" s="824"/>
      <c r="AF66" s="824"/>
      <c r="AG66" s="824"/>
      <c r="AH66" s="825"/>
    </row>
    <row r="67" spans="1:34" s="204" customFormat="1" ht="28.5" customHeight="1">
      <c r="A67" s="21"/>
      <c r="B67" s="22" t="s">
        <v>103</v>
      </c>
      <c r="C67" s="692" t="s">
        <v>104</v>
      </c>
      <c r="D67" s="693"/>
      <c r="E67" s="23" t="s">
        <v>105</v>
      </c>
      <c r="F67" s="24" t="s">
        <v>504</v>
      </c>
      <c r="G67" s="694" t="s">
        <v>106</v>
      </c>
      <c r="H67" s="695"/>
      <c r="J67" s="22"/>
      <c r="K67" s="22" t="s">
        <v>103</v>
      </c>
      <c r="L67" s="692" t="s">
        <v>104</v>
      </c>
      <c r="M67" s="693"/>
      <c r="N67" s="23" t="s">
        <v>105</v>
      </c>
      <c r="O67" s="24" t="s">
        <v>504</v>
      </c>
      <c r="P67" s="694" t="s">
        <v>106</v>
      </c>
      <c r="Q67" s="695"/>
      <c r="R67" s="21"/>
      <c r="S67" s="22" t="s">
        <v>103</v>
      </c>
      <c r="T67" s="692" t="s">
        <v>104</v>
      </c>
      <c r="U67" s="693"/>
      <c r="V67" s="23" t="s">
        <v>105</v>
      </c>
      <c r="W67" s="24" t="s">
        <v>504</v>
      </c>
      <c r="X67" s="694" t="s">
        <v>106</v>
      </c>
      <c r="Y67" s="695"/>
      <c r="Z67" s="287"/>
      <c r="AA67" s="22"/>
      <c r="AB67" s="22" t="s">
        <v>103</v>
      </c>
      <c r="AC67" s="692" t="s">
        <v>104</v>
      </c>
      <c r="AD67" s="693"/>
      <c r="AE67" s="23" t="s">
        <v>105</v>
      </c>
      <c r="AF67" s="24" t="s">
        <v>504</v>
      </c>
      <c r="AG67" s="694" t="s">
        <v>106</v>
      </c>
      <c r="AH67" s="695"/>
    </row>
    <row r="68" spans="1:34" s="204" customFormat="1" ht="16.5" customHeight="1">
      <c r="A68" s="202"/>
      <c r="B68" s="120"/>
      <c r="C68" s="753"/>
      <c r="D68" s="754"/>
      <c r="E68" s="110"/>
      <c r="F68" s="111"/>
      <c r="G68" s="755"/>
      <c r="H68" s="756"/>
      <c r="J68" s="198"/>
      <c r="K68" s="121"/>
      <c r="L68" s="753"/>
      <c r="M68" s="754"/>
      <c r="N68" s="110"/>
      <c r="O68" s="111"/>
      <c r="P68" s="755"/>
      <c r="Q68" s="756"/>
      <c r="R68" s="281"/>
      <c r="S68" s="26"/>
      <c r="T68" s="806"/>
      <c r="U68" s="807"/>
      <c r="V68" s="27"/>
      <c r="W68" s="28"/>
      <c r="X68" s="701"/>
      <c r="Y68" s="702"/>
      <c r="Z68" s="287"/>
      <c r="AA68" s="284"/>
      <c r="AB68" s="30">
        <v>0.25</v>
      </c>
      <c r="AC68" s="806" t="s">
        <v>394</v>
      </c>
      <c r="AD68" s="807"/>
      <c r="AE68" s="27"/>
      <c r="AF68" s="28"/>
      <c r="AG68" s="701"/>
      <c r="AH68" s="702"/>
    </row>
    <row r="69" spans="1:34" s="204" customFormat="1" ht="16.5" customHeight="1">
      <c r="A69" s="202"/>
      <c r="B69" s="109"/>
      <c r="C69" s="745"/>
      <c r="D69" s="746"/>
      <c r="E69" s="110"/>
      <c r="F69" s="111"/>
      <c r="G69" s="747"/>
      <c r="H69" s="748"/>
      <c r="J69" s="198"/>
      <c r="K69" s="109"/>
      <c r="L69" s="745"/>
      <c r="M69" s="746"/>
      <c r="N69" s="110"/>
      <c r="O69" s="111"/>
      <c r="P69" s="747"/>
      <c r="Q69" s="748"/>
      <c r="R69" s="281"/>
      <c r="S69" s="31"/>
      <c r="T69" s="676"/>
      <c r="U69" s="677"/>
      <c r="V69" s="27"/>
      <c r="W69" s="28"/>
      <c r="X69" s="652"/>
      <c r="Y69" s="653"/>
      <c r="Z69" s="287"/>
      <c r="AA69" s="284"/>
      <c r="AB69" s="31"/>
      <c r="AC69" s="676"/>
      <c r="AD69" s="677"/>
      <c r="AE69" s="27"/>
      <c r="AF69" s="28"/>
      <c r="AG69" s="652"/>
      <c r="AH69" s="653"/>
    </row>
    <row r="70" spans="1:34" s="204" customFormat="1" ht="16.5" customHeight="1">
      <c r="A70" s="32" t="s">
        <v>107</v>
      </c>
      <c r="B70" s="115"/>
      <c r="C70" s="749"/>
      <c r="D70" s="750"/>
      <c r="E70" s="110"/>
      <c r="F70" s="111"/>
      <c r="G70" s="751"/>
      <c r="H70" s="752"/>
      <c r="J70" s="34" t="s">
        <v>107</v>
      </c>
      <c r="K70" s="112"/>
      <c r="L70" s="749"/>
      <c r="M70" s="750"/>
      <c r="N70" s="110"/>
      <c r="O70" s="111"/>
      <c r="P70" s="751"/>
      <c r="Q70" s="752"/>
      <c r="R70" s="32" t="s">
        <v>107</v>
      </c>
      <c r="S70" s="33"/>
      <c r="T70" s="674"/>
      <c r="U70" s="675"/>
      <c r="V70" s="27"/>
      <c r="W70" s="28"/>
      <c r="X70" s="672"/>
      <c r="Y70" s="673"/>
      <c r="Z70" s="287"/>
      <c r="AA70" s="34" t="s">
        <v>107</v>
      </c>
      <c r="AB70" s="35">
        <v>0.3125</v>
      </c>
      <c r="AC70" s="674" t="s">
        <v>395</v>
      </c>
      <c r="AD70" s="675"/>
      <c r="AE70" s="27" t="s">
        <v>119</v>
      </c>
      <c r="AF70" s="28"/>
      <c r="AG70" s="672"/>
      <c r="AH70" s="673"/>
    </row>
    <row r="71" spans="1:34" s="204" customFormat="1" ht="16.5" customHeight="1">
      <c r="A71" s="717" t="s">
        <v>108</v>
      </c>
      <c r="B71" s="113"/>
      <c r="C71" s="757"/>
      <c r="D71" s="758"/>
      <c r="E71" s="110"/>
      <c r="F71" s="111"/>
      <c r="G71" s="759"/>
      <c r="H71" s="760"/>
      <c r="J71" s="717" t="s">
        <v>108</v>
      </c>
      <c r="K71" s="113"/>
      <c r="L71" s="757"/>
      <c r="M71" s="758"/>
      <c r="N71" s="110"/>
      <c r="O71" s="111"/>
      <c r="P71" s="759"/>
      <c r="Q71" s="760"/>
      <c r="R71" s="717" t="s">
        <v>108</v>
      </c>
      <c r="S71" s="36"/>
      <c r="T71" s="680"/>
      <c r="U71" s="681"/>
      <c r="V71" s="27"/>
      <c r="W71" s="28"/>
      <c r="X71" s="664"/>
      <c r="Y71" s="665"/>
      <c r="Z71" s="287"/>
      <c r="AA71" s="717" t="s">
        <v>108</v>
      </c>
      <c r="AB71" s="36">
        <v>0.33333333333333331</v>
      </c>
      <c r="AC71" s="680" t="s">
        <v>396</v>
      </c>
      <c r="AD71" s="681"/>
      <c r="AE71" s="27" t="s">
        <v>113</v>
      </c>
      <c r="AF71" s="28" t="s">
        <v>397</v>
      </c>
      <c r="AG71" s="664"/>
      <c r="AH71" s="665"/>
    </row>
    <row r="72" spans="1:34" s="204" customFormat="1" ht="16.5" customHeight="1">
      <c r="A72" s="718"/>
      <c r="B72" s="113"/>
      <c r="C72" s="757"/>
      <c r="D72" s="758"/>
      <c r="E72" s="110"/>
      <c r="F72" s="111"/>
      <c r="G72" s="759"/>
      <c r="H72" s="760"/>
      <c r="J72" s="718"/>
      <c r="K72" s="113"/>
      <c r="L72" s="757"/>
      <c r="M72" s="758"/>
      <c r="N72" s="110"/>
      <c r="O72" s="111"/>
      <c r="P72" s="759"/>
      <c r="Q72" s="760"/>
      <c r="R72" s="718"/>
      <c r="S72" s="36"/>
      <c r="T72" s="680"/>
      <c r="U72" s="681"/>
      <c r="V72" s="27"/>
      <c r="W72" s="28"/>
      <c r="X72" s="664"/>
      <c r="Y72" s="665"/>
      <c r="Z72" s="287"/>
      <c r="AA72" s="718"/>
      <c r="AB72" s="36">
        <v>0.36458333333333331</v>
      </c>
      <c r="AC72" s="680" t="s">
        <v>398</v>
      </c>
      <c r="AD72" s="681"/>
      <c r="AE72" s="27" t="s">
        <v>122</v>
      </c>
      <c r="AF72" s="28"/>
      <c r="AG72" s="664" t="s">
        <v>399</v>
      </c>
      <c r="AH72" s="665"/>
    </row>
    <row r="73" spans="1:34" s="204" customFormat="1" ht="16.5" customHeight="1">
      <c r="A73" s="718"/>
      <c r="B73" s="114"/>
      <c r="C73" s="757"/>
      <c r="D73" s="758"/>
      <c r="E73" s="110"/>
      <c r="F73" s="111"/>
      <c r="G73" s="759"/>
      <c r="H73" s="760"/>
      <c r="J73" s="718"/>
      <c r="K73" s="114"/>
      <c r="L73" s="757"/>
      <c r="M73" s="758"/>
      <c r="N73" s="110"/>
      <c r="O73" s="111"/>
      <c r="P73" s="759"/>
      <c r="Q73" s="760"/>
      <c r="R73" s="718"/>
      <c r="S73" s="36">
        <v>0.40625</v>
      </c>
      <c r="T73" s="680" t="s">
        <v>400</v>
      </c>
      <c r="U73" s="681"/>
      <c r="V73" s="27" t="s">
        <v>113</v>
      </c>
      <c r="W73" s="28" t="s">
        <v>401</v>
      </c>
      <c r="X73" s="664"/>
      <c r="Y73" s="665"/>
      <c r="Z73" s="287"/>
      <c r="AA73" s="718"/>
      <c r="AB73" s="36">
        <v>0.39583333333333331</v>
      </c>
      <c r="AC73" s="680" t="s">
        <v>402</v>
      </c>
      <c r="AD73" s="681"/>
      <c r="AE73" s="27" t="s">
        <v>121</v>
      </c>
      <c r="AF73" s="28" t="s">
        <v>401</v>
      </c>
      <c r="AG73" s="664" t="s">
        <v>403</v>
      </c>
      <c r="AH73" s="665"/>
    </row>
    <row r="74" spans="1:34" s="204" customFormat="1" ht="16.5" customHeight="1">
      <c r="A74" s="718"/>
      <c r="B74" s="113"/>
      <c r="C74" s="757"/>
      <c r="D74" s="758"/>
      <c r="E74" s="110"/>
      <c r="F74" s="111"/>
      <c r="G74" s="765"/>
      <c r="H74" s="766"/>
      <c r="J74" s="718"/>
      <c r="K74" s="113"/>
      <c r="L74" s="757"/>
      <c r="M74" s="758"/>
      <c r="N74" s="110"/>
      <c r="O74" s="111"/>
      <c r="P74" s="759"/>
      <c r="Q74" s="760"/>
      <c r="R74" s="718"/>
      <c r="S74" s="36"/>
      <c r="T74" s="680" t="s">
        <v>404</v>
      </c>
      <c r="U74" s="681"/>
      <c r="V74" s="27" t="s">
        <v>113</v>
      </c>
      <c r="W74" s="28" t="s">
        <v>401</v>
      </c>
      <c r="X74" s="682"/>
      <c r="Y74" s="683"/>
      <c r="Z74" s="287"/>
      <c r="AA74" s="718"/>
      <c r="AB74" s="36"/>
      <c r="AC74" s="680"/>
      <c r="AD74" s="681"/>
      <c r="AE74" s="27"/>
      <c r="AF74" s="28"/>
      <c r="AG74" s="664" t="s">
        <v>405</v>
      </c>
      <c r="AH74" s="665"/>
    </row>
    <row r="75" spans="1:34" s="204" customFormat="1" ht="16.5" customHeight="1">
      <c r="A75" s="719"/>
      <c r="B75" s="114"/>
      <c r="C75" s="745"/>
      <c r="D75" s="746"/>
      <c r="E75" s="110"/>
      <c r="F75" s="111"/>
      <c r="G75" s="767"/>
      <c r="H75" s="768"/>
      <c r="J75" s="719"/>
      <c r="K75" s="114"/>
      <c r="L75" s="757"/>
      <c r="M75" s="758"/>
      <c r="N75" s="110"/>
      <c r="O75" s="111"/>
      <c r="P75" s="759"/>
      <c r="Q75" s="760"/>
      <c r="R75" s="719"/>
      <c r="S75" s="37"/>
      <c r="T75" s="676"/>
      <c r="U75" s="677"/>
      <c r="V75" s="27"/>
      <c r="W75" s="28"/>
      <c r="X75" s="826"/>
      <c r="Y75" s="827"/>
      <c r="Z75" s="287"/>
      <c r="AA75" s="719"/>
      <c r="AB75" s="37"/>
      <c r="AC75" s="680"/>
      <c r="AD75" s="681"/>
      <c r="AE75" s="27"/>
      <c r="AF75" s="28"/>
      <c r="AG75" s="664" t="s">
        <v>406</v>
      </c>
      <c r="AH75" s="665"/>
    </row>
    <row r="76" spans="1:34" s="204" customFormat="1" ht="16.5" customHeight="1">
      <c r="A76" s="32" t="s">
        <v>109</v>
      </c>
      <c r="B76" s="112"/>
      <c r="C76" s="749"/>
      <c r="D76" s="750"/>
      <c r="E76" s="110"/>
      <c r="F76" s="111"/>
      <c r="G76" s="751"/>
      <c r="H76" s="752"/>
      <c r="J76" s="32" t="s">
        <v>109</v>
      </c>
      <c r="K76" s="112"/>
      <c r="L76" s="749"/>
      <c r="M76" s="750"/>
      <c r="N76" s="110"/>
      <c r="O76" s="111"/>
      <c r="P76" s="751"/>
      <c r="Q76" s="752"/>
      <c r="R76" s="32" t="s">
        <v>109</v>
      </c>
      <c r="S76" s="35">
        <v>0.4375</v>
      </c>
      <c r="T76" s="674" t="s">
        <v>407</v>
      </c>
      <c r="U76" s="675"/>
      <c r="V76" s="27" t="s">
        <v>408</v>
      </c>
      <c r="W76" s="28" t="s">
        <v>409</v>
      </c>
      <c r="X76" s="672"/>
      <c r="Y76" s="673"/>
      <c r="Z76" s="287"/>
      <c r="AA76" s="32" t="s">
        <v>109</v>
      </c>
      <c r="AB76" s="35">
        <v>0.54166666666666663</v>
      </c>
      <c r="AC76" s="674" t="s">
        <v>410</v>
      </c>
      <c r="AD76" s="675"/>
      <c r="AE76" s="27" t="s">
        <v>411</v>
      </c>
      <c r="AF76" s="28"/>
      <c r="AG76" s="672"/>
      <c r="AH76" s="673"/>
    </row>
    <row r="77" spans="1:34" s="204" customFormat="1" ht="16.5" customHeight="1">
      <c r="A77" s="717" t="s">
        <v>110</v>
      </c>
      <c r="B77" s="113"/>
      <c r="C77" s="757"/>
      <c r="D77" s="758"/>
      <c r="E77" s="110"/>
      <c r="F77" s="111"/>
      <c r="G77" s="761"/>
      <c r="H77" s="762"/>
      <c r="J77" s="717" t="s">
        <v>110</v>
      </c>
      <c r="K77" s="113"/>
      <c r="L77" s="757"/>
      <c r="M77" s="758"/>
      <c r="N77" s="110"/>
      <c r="O77" s="111"/>
      <c r="P77" s="759"/>
      <c r="Q77" s="760"/>
      <c r="R77" s="717" t="s">
        <v>110</v>
      </c>
      <c r="S77" s="36">
        <v>0.58333333333333337</v>
      </c>
      <c r="T77" s="680" t="s">
        <v>412</v>
      </c>
      <c r="U77" s="681"/>
      <c r="V77" s="27"/>
      <c r="W77" s="28" t="s">
        <v>401</v>
      </c>
      <c r="X77" s="684"/>
      <c r="Y77" s="685"/>
      <c r="Z77" s="287"/>
      <c r="AA77" s="717" t="s">
        <v>110</v>
      </c>
      <c r="AB77" s="36"/>
      <c r="AC77" s="680"/>
      <c r="AD77" s="681"/>
      <c r="AE77" s="27"/>
      <c r="AF77" s="28"/>
      <c r="AG77" s="664" t="s">
        <v>413</v>
      </c>
      <c r="AH77" s="665"/>
    </row>
    <row r="78" spans="1:34" s="204" customFormat="1" ht="16.5" customHeight="1">
      <c r="A78" s="718"/>
      <c r="B78" s="114"/>
      <c r="C78" s="757"/>
      <c r="D78" s="758"/>
      <c r="E78" s="110"/>
      <c r="F78" s="111"/>
      <c r="G78" s="763"/>
      <c r="H78" s="764"/>
      <c r="J78" s="718"/>
      <c r="K78" s="113"/>
      <c r="L78" s="757"/>
      <c r="M78" s="758"/>
      <c r="N78" s="110"/>
      <c r="O78" s="111"/>
      <c r="P78" s="759"/>
      <c r="Q78" s="760"/>
      <c r="R78" s="718"/>
      <c r="S78" s="37"/>
      <c r="T78" s="680"/>
      <c r="U78" s="681"/>
      <c r="V78" s="27"/>
      <c r="W78" s="28"/>
      <c r="X78" s="686"/>
      <c r="Y78" s="687"/>
      <c r="Z78" s="287"/>
      <c r="AA78" s="718"/>
      <c r="AB78" s="36">
        <v>0.58333333333333337</v>
      </c>
      <c r="AC78" s="680" t="s">
        <v>414</v>
      </c>
      <c r="AD78" s="681"/>
      <c r="AE78" s="27" t="s">
        <v>121</v>
      </c>
      <c r="AF78" s="28" t="s">
        <v>397</v>
      </c>
      <c r="AG78" s="664" t="s">
        <v>415</v>
      </c>
      <c r="AH78" s="665"/>
    </row>
    <row r="79" spans="1:34" s="204" customFormat="1" ht="16.5" customHeight="1">
      <c r="A79" s="718"/>
      <c r="B79" s="113"/>
      <c r="C79" s="757"/>
      <c r="D79" s="758"/>
      <c r="E79" s="110"/>
      <c r="F79" s="111"/>
      <c r="G79" s="763"/>
      <c r="H79" s="764"/>
      <c r="J79" s="718"/>
      <c r="K79" s="113"/>
      <c r="L79" s="757"/>
      <c r="M79" s="758"/>
      <c r="N79" s="110"/>
      <c r="O79" s="111"/>
      <c r="P79" s="759"/>
      <c r="Q79" s="760"/>
      <c r="R79" s="718"/>
      <c r="S79" s="36">
        <v>0.66666666666666663</v>
      </c>
      <c r="T79" s="680" t="s">
        <v>416</v>
      </c>
      <c r="U79" s="681"/>
      <c r="V79" s="27" t="s">
        <v>113</v>
      </c>
      <c r="W79" s="28" t="s">
        <v>397</v>
      </c>
      <c r="X79" s="686"/>
      <c r="Y79" s="687"/>
      <c r="Z79" s="287"/>
      <c r="AA79" s="718"/>
      <c r="AB79" s="36"/>
      <c r="AC79" s="680"/>
      <c r="AD79" s="681"/>
      <c r="AE79" s="27"/>
      <c r="AF79" s="28"/>
      <c r="AG79" s="664" t="s">
        <v>406</v>
      </c>
      <c r="AH79" s="665"/>
    </row>
    <row r="80" spans="1:34" s="204" customFormat="1" ht="16.5" customHeight="1">
      <c r="A80" s="718"/>
      <c r="B80" s="113"/>
      <c r="C80" s="757"/>
      <c r="D80" s="758"/>
      <c r="E80" s="110"/>
      <c r="F80" s="111"/>
      <c r="G80" s="763"/>
      <c r="H80" s="764"/>
      <c r="J80" s="718"/>
      <c r="K80" s="114"/>
      <c r="L80" s="757"/>
      <c r="M80" s="758"/>
      <c r="N80" s="110"/>
      <c r="O80" s="111"/>
      <c r="P80" s="759"/>
      <c r="Q80" s="760"/>
      <c r="R80" s="718"/>
      <c r="S80" s="36"/>
      <c r="T80" s="680"/>
      <c r="U80" s="681"/>
      <c r="V80" s="27"/>
      <c r="W80" s="28"/>
      <c r="X80" s="686"/>
      <c r="Y80" s="687"/>
      <c r="Z80" s="287"/>
      <c r="AA80" s="718"/>
      <c r="AB80" s="36">
        <v>0.625</v>
      </c>
      <c r="AC80" s="680" t="s">
        <v>417</v>
      </c>
      <c r="AD80" s="681"/>
      <c r="AE80" s="27" t="s">
        <v>121</v>
      </c>
      <c r="AF80" s="28"/>
      <c r="AG80" s="664"/>
      <c r="AH80" s="665"/>
    </row>
    <row r="81" spans="1:34" s="204" customFormat="1" ht="16.5" customHeight="1">
      <c r="A81" s="718"/>
      <c r="B81" s="113"/>
      <c r="C81" s="757"/>
      <c r="D81" s="758"/>
      <c r="E81" s="110"/>
      <c r="F81" s="111"/>
      <c r="G81" s="763"/>
      <c r="H81" s="764"/>
      <c r="J81" s="718"/>
      <c r="K81" s="114"/>
      <c r="L81" s="757"/>
      <c r="M81" s="758"/>
      <c r="N81" s="110"/>
      <c r="O81" s="111"/>
      <c r="P81" s="759"/>
      <c r="Q81" s="760"/>
      <c r="R81" s="718"/>
      <c r="S81" s="36"/>
      <c r="T81" s="680"/>
      <c r="U81" s="681"/>
      <c r="V81" s="27"/>
      <c r="W81" s="28"/>
      <c r="X81" s="686"/>
      <c r="Y81" s="687"/>
      <c r="Z81" s="287"/>
      <c r="AA81" s="718"/>
      <c r="AB81" s="37"/>
      <c r="AC81" s="680"/>
      <c r="AD81" s="681"/>
      <c r="AE81" s="27"/>
      <c r="AF81" s="28"/>
      <c r="AG81" s="664"/>
      <c r="AH81" s="665"/>
    </row>
    <row r="82" spans="1:34" s="204" customFormat="1" ht="16.5" customHeight="1">
      <c r="A82" s="719"/>
      <c r="B82" s="114"/>
      <c r="C82" s="757"/>
      <c r="D82" s="758"/>
      <c r="E82" s="110"/>
      <c r="F82" s="111"/>
      <c r="G82" s="759"/>
      <c r="H82" s="760"/>
      <c r="J82" s="719"/>
      <c r="K82" s="114"/>
      <c r="L82" s="757"/>
      <c r="M82" s="758"/>
      <c r="N82" s="110"/>
      <c r="O82" s="111"/>
      <c r="P82" s="759"/>
      <c r="Q82" s="760"/>
      <c r="R82" s="719"/>
      <c r="S82" s="37"/>
      <c r="T82" s="680"/>
      <c r="U82" s="681"/>
      <c r="V82" s="27"/>
      <c r="W82" s="28"/>
      <c r="X82" s="664"/>
      <c r="Y82" s="665"/>
      <c r="Z82" s="287"/>
      <c r="AA82" s="719"/>
      <c r="AB82" s="36">
        <v>0.66666666666666663</v>
      </c>
      <c r="AC82" s="680" t="s">
        <v>418</v>
      </c>
      <c r="AD82" s="681"/>
      <c r="AE82" s="27" t="s">
        <v>122</v>
      </c>
      <c r="AF82" s="28"/>
      <c r="AG82" s="664"/>
      <c r="AH82" s="665"/>
    </row>
    <row r="83" spans="1:34" s="204" customFormat="1" ht="16.5" customHeight="1">
      <c r="A83" s="32" t="s">
        <v>111</v>
      </c>
      <c r="B83" s="112"/>
      <c r="C83" s="749"/>
      <c r="D83" s="750"/>
      <c r="E83" s="110"/>
      <c r="F83" s="111"/>
      <c r="G83" s="751"/>
      <c r="H83" s="752"/>
      <c r="J83" s="34" t="s">
        <v>111</v>
      </c>
      <c r="K83" s="112"/>
      <c r="L83" s="749"/>
      <c r="M83" s="750"/>
      <c r="N83" s="110"/>
      <c r="O83" s="111"/>
      <c r="P83" s="751"/>
      <c r="Q83" s="752"/>
      <c r="R83" s="32" t="s">
        <v>111</v>
      </c>
      <c r="S83" s="35">
        <v>0.72916666666666663</v>
      </c>
      <c r="T83" s="674" t="s">
        <v>395</v>
      </c>
      <c r="U83" s="675"/>
      <c r="V83" s="27" t="s">
        <v>119</v>
      </c>
      <c r="W83" s="28"/>
      <c r="X83" s="672"/>
      <c r="Y83" s="673"/>
      <c r="Z83" s="287"/>
      <c r="AA83" s="34" t="s">
        <v>111</v>
      </c>
      <c r="AB83" s="35">
        <v>0.72916666666666663</v>
      </c>
      <c r="AC83" s="674" t="s">
        <v>395</v>
      </c>
      <c r="AD83" s="675"/>
      <c r="AE83" s="27" t="s">
        <v>119</v>
      </c>
      <c r="AF83" s="28"/>
      <c r="AG83" s="672"/>
      <c r="AH83" s="673"/>
    </row>
    <row r="84" spans="1:34" s="204" customFormat="1" ht="16.5" customHeight="1">
      <c r="A84" s="32" t="s">
        <v>112</v>
      </c>
      <c r="B84" s="112"/>
      <c r="C84" s="749"/>
      <c r="D84" s="750"/>
      <c r="E84" s="116" t="s">
        <v>113</v>
      </c>
      <c r="F84" s="117"/>
      <c r="G84" s="751"/>
      <c r="H84" s="752"/>
      <c r="J84" s="34" t="s">
        <v>112</v>
      </c>
      <c r="K84" s="112"/>
      <c r="L84" s="749"/>
      <c r="M84" s="750"/>
      <c r="N84" s="116" t="s">
        <v>113</v>
      </c>
      <c r="O84" s="117"/>
      <c r="P84" s="751"/>
      <c r="Q84" s="752"/>
      <c r="R84" s="32" t="s">
        <v>112</v>
      </c>
      <c r="S84" s="35">
        <v>0.77083333333333337</v>
      </c>
      <c r="T84" s="674"/>
      <c r="U84" s="675"/>
      <c r="V84" s="38" t="s">
        <v>113</v>
      </c>
      <c r="W84" s="39"/>
      <c r="X84" s="672"/>
      <c r="Y84" s="673"/>
      <c r="Z84" s="287"/>
      <c r="AA84" s="34" t="s">
        <v>112</v>
      </c>
      <c r="AB84" s="35"/>
      <c r="AC84" s="674"/>
      <c r="AD84" s="675"/>
      <c r="AE84" s="38" t="s">
        <v>113</v>
      </c>
      <c r="AF84" s="39"/>
      <c r="AG84" s="672"/>
      <c r="AH84" s="673"/>
    </row>
    <row r="85" spans="1:34" s="204" customFormat="1" ht="16.5" customHeight="1">
      <c r="A85" s="202"/>
      <c r="B85" s="113"/>
      <c r="C85" s="757"/>
      <c r="D85" s="758"/>
      <c r="E85" s="110"/>
      <c r="F85" s="111"/>
      <c r="G85" s="759"/>
      <c r="H85" s="760"/>
      <c r="J85" s="198"/>
      <c r="K85" s="113"/>
      <c r="L85" s="757"/>
      <c r="M85" s="758"/>
      <c r="N85" s="110"/>
      <c r="O85" s="111"/>
      <c r="P85" s="759"/>
      <c r="Q85" s="760"/>
      <c r="R85" s="281"/>
      <c r="S85" s="36">
        <v>0.83333333333333337</v>
      </c>
      <c r="T85" s="680" t="s">
        <v>419</v>
      </c>
      <c r="U85" s="681"/>
      <c r="V85" s="27" t="s">
        <v>113</v>
      </c>
      <c r="W85" s="28" t="s">
        <v>397</v>
      </c>
      <c r="X85" s="664"/>
      <c r="Y85" s="665"/>
      <c r="Z85" s="287"/>
      <c r="AA85" s="284"/>
      <c r="AB85" s="36">
        <v>0.77083333333333337</v>
      </c>
      <c r="AC85" s="680" t="s">
        <v>420</v>
      </c>
      <c r="AD85" s="681"/>
      <c r="AE85" s="27" t="s">
        <v>120</v>
      </c>
      <c r="AF85" s="28" t="s">
        <v>397</v>
      </c>
      <c r="AG85" s="664"/>
      <c r="AH85" s="665"/>
    </row>
    <row r="86" spans="1:34" s="204" customFormat="1" ht="16.5" customHeight="1">
      <c r="A86" s="202"/>
      <c r="B86" s="114"/>
      <c r="C86" s="757"/>
      <c r="D86" s="758"/>
      <c r="E86" s="110"/>
      <c r="F86" s="111"/>
      <c r="G86" s="759"/>
      <c r="H86" s="760"/>
      <c r="J86" s="198"/>
      <c r="K86" s="114"/>
      <c r="L86" s="757"/>
      <c r="M86" s="758"/>
      <c r="N86" s="110"/>
      <c r="O86" s="111"/>
      <c r="P86" s="759"/>
      <c r="Q86" s="760"/>
      <c r="R86" s="281"/>
      <c r="S86" s="37"/>
      <c r="T86" s="680"/>
      <c r="U86" s="681"/>
      <c r="V86" s="27"/>
      <c r="W86" s="28"/>
      <c r="X86" s="664"/>
      <c r="Y86" s="665"/>
      <c r="Z86" s="287"/>
      <c r="AA86" s="284"/>
      <c r="AB86" s="36">
        <v>0.83333333333333337</v>
      </c>
      <c r="AC86" s="680" t="s">
        <v>419</v>
      </c>
      <c r="AD86" s="681"/>
      <c r="AE86" s="27"/>
      <c r="AF86" s="28" t="s">
        <v>397</v>
      </c>
      <c r="AG86" s="664"/>
      <c r="AH86" s="665"/>
    </row>
    <row r="87" spans="1:34" s="204" customFormat="1" ht="16.5" customHeight="1">
      <c r="A87" s="202"/>
      <c r="B87" s="114"/>
      <c r="C87" s="757"/>
      <c r="D87" s="758"/>
      <c r="E87" s="110"/>
      <c r="F87" s="111"/>
      <c r="G87" s="759"/>
      <c r="H87" s="760"/>
      <c r="J87" s="198"/>
      <c r="K87" s="114"/>
      <c r="L87" s="757"/>
      <c r="M87" s="758"/>
      <c r="N87" s="110"/>
      <c r="O87" s="111"/>
      <c r="P87" s="759"/>
      <c r="Q87" s="760"/>
      <c r="R87" s="281"/>
      <c r="S87" s="37"/>
      <c r="T87" s="680"/>
      <c r="U87" s="681"/>
      <c r="V87" s="27"/>
      <c r="W87" s="28"/>
      <c r="X87" s="664"/>
      <c r="Y87" s="665"/>
      <c r="Z87" s="287"/>
      <c r="AA87" s="284"/>
      <c r="AB87" s="37"/>
      <c r="AC87" s="680"/>
      <c r="AD87" s="681"/>
      <c r="AE87" s="27"/>
      <c r="AF87" s="28"/>
      <c r="AG87" s="664"/>
      <c r="AH87" s="665"/>
    </row>
    <row r="88" spans="1:34" s="204" customFormat="1" ht="16.5" customHeight="1">
      <c r="A88" s="32" t="s">
        <v>114</v>
      </c>
      <c r="B88" s="112"/>
      <c r="C88" s="749"/>
      <c r="D88" s="750"/>
      <c r="E88" s="110"/>
      <c r="F88" s="111"/>
      <c r="G88" s="751"/>
      <c r="H88" s="752"/>
      <c r="J88" s="34" t="s">
        <v>114</v>
      </c>
      <c r="K88" s="112"/>
      <c r="L88" s="749"/>
      <c r="M88" s="750"/>
      <c r="N88" s="110"/>
      <c r="O88" s="111"/>
      <c r="P88" s="751"/>
      <c r="Q88" s="752"/>
      <c r="R88" s="32" t="s">
        <v>114</v>
      </c>
      <c r="S88" s="35">
        <v>0.875</v>
      </c>
      <c r="T88" s="674" t="s">
        <v>421</v>
      </c>
      <c r="U88" s="675"/>
      <c r="V88" s="27" t="s">
        <v>408</v>
      </c>
      <c r="W88" s="28"/>
      <c r="X88" s="672"/>
      <c r="Y88" s="673"/>
      <c r="Z88" s="287"/>
      <c r="AA88" s="34" t="s">
        <v>114</v>
      </c>
      <c r="AB88" s="35">
        <v>0.875</v>
      </c>
      <c r="AC88" s="674" t="s">
        <v>422</v>
      </c>
      <c r="AD88" s="675"/>
      <c r="AE88" s="27" t="s">
        <v>423</v>
      </c>
      <c r="AF88" s="28"/>
      <c r="AG88" s="672"/>
      <c r="AH88" s="673"/>
    </row>
    <row r="89" spans="1:34" s="204" customFormat="1" ht="16.5" customHeight="1">
      <c r="A89" s="203"/>
      <c r="B89" s="118"/>
      <c r="C89" s="745"/>
      <c r="D89" s="746"/>
      <c r="E89" s="119"/>
      <c r="F89" s="111"/>
      <c r="G89" s="747"/>
      <c r="H89" s="748"/>
      <c r="J89" s="199"/>
      <c r="K89" s="118"/>
      <c r="L89" s="745"/>
      <c r="M89" s="746"/>
      <c r="N89" s="110"/>
      <c r="O89" s="111"/>
      <c r="P89" s="747"/>
      <c r="Q89" s="748"/>
      <c r="R89" s="282"/>
      <c r="S89" s="41"/>
      <c r="T89" s="676"/>
      <c r="U89" s="677"/>
      <c r="V89" s="42"/>
      <c r="W89" s="28"/>
      <c r="X89" s="652"/>
      <c r="Y89" s="653"/>
      <c r="Z89" s="287"/>
      <c r="AA89" s="285"/>
      <c r="AB89" s="41"/>
      <c r="AC89" s="676"/>
      <c r="AD89" s="677"/>
      <c r="AE89" s="27"/>
      <c r="AF89" s="28"/>
      <c r="AG89" s="652"/>
      <c r="AH89" s="653"/>
    </row>
    <row r="90" spans="1:34" s="204" customFormat="1" ht="10.5" customHeight="1">
      <c r="A90" s="15"/>
      <c r="B90" s="205"/>
      <c r="J90" s="44"/>
      <c r="K90" s="678"/>
      <c r="L90" s="678"/>
      <c r="M90" s="678"/>
      <c r="N90" s="45"/>
      <c r="O90" s="200"/>
      <c r="P90" s="679"/>
      <c r="Q90" s="679"/>
      <c r="R90" s="15"/>
      <c r="S90" s="288"/>
      <c r="T90" s="287"/>
      <c r="U90" s="287"/>
      <c r="V90" s="287"/>
      <c r="W90" s="287"/>
      <c r="X90" s="287"/>
      <c r="Y90" s="287"/>
      <c r="Z90" s="287"/>
      <c r="AA90" s="44"/>
      <c r="AB90" s="678"/>
      <c r="AC90" s="678"/>
      <c r="AD90" s="678"/>
      <c r="AE90" s="45"/>
      <c r="AF90" s="286"/>
      <c r="AG90" s="679"/>
      <c r="AH90" s="679"/>
    </row>
    <row r="91" spans="1:34" s="204" customFormat="1" ht="10.5" customHeight="1">
      <c r="A91" s="688" t="s">
        <v>371</v>
      </c>
      <c r="B91" s="689"/>
      <c r="C91" s="769" t="str">
        <f>IF(入力フォーム!Q4&lt;=入力フォーム!F4+4,"",入力フォーム!$F$4+5)</f>
        <v/>
      </c>
      <c r="D91" s="769"/>
      <c r="E91" s="769"/>
      <c r="F91" s="769"/>
      <c r="G91" s="769"/>
      <c r="H91" s="770"/>
      <c r="J91" s="654" t="s">
        <v>116</v>
      </c>
      <c r="K91" s="655"/>
      <c r="L91" s="655"/>
      <c r="M91" s="655"/>
      <c r="N91" s="655"/>
      <c r="O91" s="655"/>
      <c r="P91" s="655"/>
      <c r="Q91" s="656"/>
      <c r="R91" s="688" t="s">
        <v>115</v>
      </c>
      <c r="S91" s="689"/>
      <c r="T91" s="660" t="s">
        <v>424</v>
      </c>
      <c r="U91" s="660"/>
      <c r="V91" s="660"/>
      <c r="W91" s="660"/>
      <c r="X91" s="660"/>
      <c r="Y91" s="661"/>
      <c r="Z91" s="287"/>
      <c r="AA91" s="654" t="s">
        <v>116</v>
      </c>
      <c r="AB91" s="655"/>
      <c r="AC91" s="655"/>
      <c r="AD91" s="655"/>
      <c r="AE91" s="655"/>
      <c r="AF91" s="655"/>
      <c r="AG91" s="655"/>
      <c r="AH91" s="656"/>
    </row>
    <row r="92" spans="1:34" s="204" customFormat="1" ht="10.5" customHeight="1">
      <c r="A92" s="690"/>
      <c r="B92" s="691"/>
      <c r="C92" s="771"/>
      <c r="D92" s="771"/>
      <c r="E92" s="771"/>
      <c r="F92" s="771"/>
      <c r="G92" s="771"/>
      <c r="H92" s="772"/>
      <c r="J92" s="657"/>
      <c r="K92" s="658"/>
      <c r="L92" s="658"/>
      <c r="M92" s="658"/>
      <c r="N92" s="658"/>
      <c r="O92" s="658"/>
      <c r="P92" s="658"/>
      <c r="Q92" s="659"/>
      <c r="R92" s="690"/>
      <c r="S92" s="691"/>
      <c r="T92" s="662"/>
      <c r="U92" s="662"/>
      <c r="V92" s="662"/>
      <c r="W92" s="662"/>
      <c r="X92" s="662"/>
      <c r="Y92" s="663"/>
      <c r="Z92" s="287"/>
      <c r="AA92" s="657"/>
      <c r="AB92" s="658"/>
      <c r="AC92" s="658"/>
      <c r="AD92" s="658"/>
      <c r="AE92" s="658"/>
      <c r="AF92" s="658"/>
      <c r="AG92" s="658"/>
      <c r="AH92" s="659"/>
    </row>
    <row r="93" spans="1:34" s="204" customFormat="1" ht="28.5" customHeight="1">
      <c r="A93" s="21"/>
      <c r="B93" s="22" t="s">
        <v>103</v>
      </c>
      <c r="C93" s="692" t="s">
        <v>104</v>
      </c>
      <c r="D93" s="693"/>
      <c r="E93" s="23" t="s">
        <v>105</v>
      </c>
      <c r="F93" s="24" t="s">
        <v>504</v>
      </c>
      <c r="G93" s="694" t="s">
        <v>106</v>
      </c>
      <c r="H93" s="695"/>
      <c r="J93" s="696" t="s">
        <v>117</v>
      </c>
      <c r="K93" s="697"/>
      <c r="L93" s="698"/>
      <c r="M93" s="47" t="s">
        <v>118</v>
      </c>
      <c r="N93" s="696" t="s">
        <v>117</v>
      </c>
      <c r="O93" s="697"/>
      <c r="P93" s="698"/>
      <c r="Q93" s="201" t="s">
        <v>118</v>
      </c>
      <c r="R93" s="21"/>
      <c r="S93" s="22" t="s">
        <v>103</v>
      </c>
      <c r="T93" s="692" t="s">
        <v>104</v>
      </c>
      <c r="U93" s="693"/>
      <c r="V93" s="23" t="s">
        <v>105</v>
      </c>
      <c r="W93" s="24" t="s">
        <v>504</v>
      </c>
      <c r="X93" s="694" t="s">
        <v>106</v>
      </c>
      <c r="Y93" s="695"/>
      <c r="Z93" s="287"/>
      <c r="AA93" s="696" t="s">
        <v>117</v>
      </c>
      <c r="AB93" s="697"/>
      <c r="AC93" s="698"/>
      <c r="AD93" s="47" t="s">
        <v>118</v>
      </c>
      <c r="AE93" s="696" t="s">
        <v>117</v>
      </c>
      <c r="AF93" s="697"/>
      <c r="AG93" s="698"/>
      <c r="AH93" s="283" t="s">
        <v>118</v>
      </c>
    </row>
    <row r="94" spans="1:34" s="204" customFormat="1" ht="16.5" customHeight="1">
      <c r="A94" s="202"/>
      <c r="B94" s="121"/>
      <c r="C94" s="789"/>
      <c r="D94" s="790"/>
      <c r="E94" s="110"/>
      <c r="F94" s="111"/>
      <c r="G94" s="755"/>
      <c r="H94" s="756"/>
      <c r="J94" s="842"/>
      <c r="K94" s="843"/>
      <c r="L94" s="844"/>
      <c r="M94" s="783"/>
      <c r="N94" s="836"/>
      <c r="O94" s="837"/>
      <c r="P94" s="838"/>
      <c r="Q94" s="787"/>
      <c r="R94" s="281"/>
      <c r="S94" s="30">
        <v>0.25</v>
      </c>
      <c r="T94" s="699" t="s">
        <v>425</v>
      </c>
      <c r="U94" s="700"/>
      <c r="V94" s="27"/>
      <c r="W94" s="28"/>
      <c r="X94" s="701"/>
      <c r="Y94" s="702"/>
      <c r="Z94" s="287"/>
      <c r="AA94" s="703" t="s">
        <v>426</v>
      </c>
      <c r="AB94" s="704"/>
      <c r="AC94" s="705"/>
      <c r="AD94" s="709">
        <v>6</v>
      </c>
      <c r="AE94" s="711"/>
      <c r="AF94" s="712"/>
      <c r="AG94" s="713"/>
      <c r="AH94" s="648"/>
    </row>
    <row r="95" spans="1:34" s="204" customFormat="1" ht="16.5" customHeight="1">
      <c r="A95" s="202"/>
      <c r="B95" s="109"/>
      <c r="C95" s="773"/>
      <c r="D95" s="774"/>
      <c r="E95" s="110"/>
      <c r="F95" s="111"/>
      <c r="G95" s="747"/>
      <c r="H95" s="748"/>
      <c r="J95" s="845"/>
      <c r="K95" s="846"/>
      <c r="L95" s="847"/>
      <c r="M95" s="784"/>
      <c r="N95" s="839"/>
      <c r="O95" s="840"/>
      <c r="P95" s="841"/>
      <c r="Q95" s="788"/>
      <c r="R95" s="281"/>
      <c r="S95" s="31"/>
      <c r="T95" s="650"/>
      <c r="U95" s="651"/>
      <c r="V95" s="27"/>
      <c r="W95" s="28"/>
      <c r="X95" s="652"/>
      <c r="Y95" s="653"/>
      <c r="Z95" s="287"/>
      <c r="AA95" s="706"/>
      <c r="AB95" s="707"/>
      <c r="AC95" s="708"/>
      <c r="AD95" s="710"/>
      <c r="AE95" s="714"/>
      <c r="AF95" s="715"/>
      <c r="AG95" s="716"/>
      <c r="AH95" s="649"/>
    </row>
    <row r="96" spans="1:34" s="204" customFormat="1" ht="16.5" customHeight="1">
      <c r="A96" s="32" t="s">
        <v>107</v>
      </c>
      <c r="B96" s="112"/>
      <c r="C96" s="775"/>
      <c r="D96" s="776"/>
      <c r="E96" s="110"/>
      <c r="F96" s="111"/>
      <c r="G96" s="751"/>
      <c r="H96" s="752"/>
      <c r="J96" s="848"/>
      <c r="K96" s="837"/>
      <c r="L96" s="838"/>
      <c r="M96" s="783"/>
      <c r="N96" s="836"/>
      <c r="O96" s="837"/>
      <c r="P96" s="838"/>
      <c r="Q96" s="787"/>
      <c r="R96" s="32" t="s">
        <v>107</v>
      </c>
      <c r="S96" s="35">
        <v>0.3125</v>
      </c>
      <c r="T96" s="828" t="s">
        <v>395</v>
      </c>
      <c r="U96" s="829"/>
      <c r="V96" s="27" t="s">
        <v>119</v>
      </c>
      <c r="W96" s="28"/>
      <c r="X96" s="672"/>
      <c r="Y96" s="673"/>
      <c r="Z96" s="287"/>
      <c r="AA96" s="830"/>
      <c r="AB96" s="712"/>
      <c r="AC96" s="713"/>
      <c r="AD96" s="709"/>
      <c r="AE96" s="711"/>
      <c r="AF96" s="712"/>
      <c r="AG96" s="713"/>
      <c r="AH96" s="648"/>
    </row>
    <row r="97" spans="1:34" s="204" customFormat="1" ht="16.5" customHeight="1">
      <c r="A97" s="796" t="s">
        <v>108</v>
      </c>
      <c r="B97" s="113"/>
      <c r="C97" s="791"/>
      <c r="D97" s="792"/>
      <c r="E97" s="110"/>
      <c r="F97" s="111"/>
      <c r="G97" s="759"/>
      <c r="H97" s="760"/>
      <c r="J97" s="849"/>
      <c r="K97" s="840"/>
      <c r="L97" s="841"/>
      <c r="M97" s="784"/>
      <c r="N97" s="839"/>
      <c r="O97" s="840"/>
      <c r="P97" s="841"/>
      <c r="Q97" s="788"/>
      <c r="R97" s="796" t="s">
        <v>108</v>
      </c>
      <c r="S97" s="36">
        <v>0.33333333333333331</v>
      </c>
      <c r="T97" s="669" t="s">
        <v>427</v>
      </c>
      <c r="U97" s="670"/>
      <c r="V97" s="27"/>
      <c r="W97" s="28"/>
      <c r="X97" s="664"/>
      <c r="Y97" s="665"/>
      <c r="Z97" s="287"/>
      <c r="AA97" s="831"/>
      <c r="AB97" s="715"/>
      <c r="AC97" s="716"/>
      <c r="AD97" s="710"/>
      <c r="AE97" s="714"/>
      <c r="AF97" s="715"/>
      <c r="AG97" s="716"/>
      <c r="AH97" s="649"/>
    </row>
    <row r="98" spans="1:34" s="204" customFormat="1" ht="16.5" customHeight="1">
      <c r="A98" s="797"/>
      <c r="B98" s="113"/>
      <c r="C98" s="791"/>
      <c r="D98" s="792"/>
      <c r="E98" s="110"/>
      <c r="F98" s="111"/>
      <c r="G98" s="759"/>
      <c r="H98" s="760"/>
      <c r="J98" s="842"/>
      <c r="K98" s="843"/>
      <c r="L98" s="844"/>
      <c r="M98" s="813"/>
      <c r="N98" s="836"/>
      <c r="O98" s="837"/>
      <c r="P98" s="838"/>
      <c r="Q98" s="815"/>
      <c r="R98" s="797"/>
      <c r="S98" s="36">
        <v>0.39583333333333331</v>
      </c>
      <c r="T98" s="669" t="s">
        <v>428</v>
      </c>
      <c r="U98" s="670"/>
      <c r="V98" s="27" t="s">
        <v>113</v>
      </c>
      <c r="W98" s="28" t="s">
        <v>397</v>
      </c>
      <c r="X98" s="664"/>
      <c r="Y98" s="665"/>
      <c r="Z98" s="287"/>
      <c r="AA98" s="703"/>
      <c r="AB98" s="704"/>
      <c r="AC98" s="705"/>
      <c r="AD98" s="832"/>
      <c r="AE98" s="711"/>
      <c r="AF98" s="712"/>
      <c r="AG98" s="713"/>
      <c r="AH98" s="834"/>
    </row>
    <row r="99" spans="1:34" s="204" customFormat="1" ht="16.5" customHeight="1">
      <c r="A99" s="797"/>
      <c r="B99" s="113"/>
      <c r="C99" s="791"/>
      <c r="D99" s="792"/>
      <c r="E99" s="110"/>
      <c r="F99" s="111"/>
      <c r="G99" s="759"/>
      <c r="H99" s="760"/>
      <c r="J99" s="845"/>
      <c r="K99" s="846"/>
      <c r="L99" s="847"/>
      <c r="M99" s="814"/>
      <c r="N99" s="839"/>
      <c r="O99" s="840"/>
      <c r="P99" s="841"/>
      <c r="Q99" s="816"/>
      <c r="R99" s="797"/>
      <c r="S99" s="36"/>
      <c r="T99" s="669"/>
      <c r="U99" s="670"/>
      <c r="V99" s="27"/>
      <c r="W99" s="28"/>
      <c r="X99" s="664"/>
      <c r="Y99" s="665"/>
      <c r="Z99" s="287"/>
      <c r="AA99" s="706"/>
      <c r="AB99" s="707"/>
      <c r="AC99" s="708"/>
      <c r="AD99" s="833"/>
      <c r="AE99" s="714"/>
      <c r="AF99" s="715"/>
      <c r="AG99" s="716"/>
      <c r="AH99" s="835"/>
    </row>
    <row r="100" spans="1:34" s="204" customFormat="1" ht="16.5" customHeight="1">
      <c r="A100" s="797"/>
      <c r="B100" s="113"/>
      <c r="C100" s="791"/>
      <c r="D100" s="792"/>
      <c r="E100" s="110"/>
      <c r="F100" s="111"/>
      <c r="G100" s="759"/>
      <c r="H100" s="760"/>
      <c r="J100" s="793"/>
      <c r="K100" s="793"/>
      <c r="L100" s="793"/>
      <c r="M100" s="794"/>
      <c r="N100" s="795"/>
      <c r="O100" s="795"/>
      <c r="P100" s="795"/>
      <c r="Q100" s="794"/>
      <c r="R100" s="797"/>
      <c r="S100" s="36">
        <v>0.45833333333333331</v>
      </c>
      <c r="T100" s="669" t="s">
        <v>419</v>
      </c>
      <c r="U100" s="670"/>
      <c r="V100" s="27" t="s">
        <v>113</v>
      </c>
      <c r="W100" s="28" t="s">
        <v>397</v>
      </c>
      <c r="X100" s="664"/>
      <c r="Y100" s="665"/>
      <c r="Z100" s="287"/>
      <c r="AA100" s="666"/>
      <c r="AB100" s="666"/>
      <c r="AC100" s="666"/>
      <c r="AD100" s="667"/>
      <c r="AE100" s="671"/>
      <c r="AF100" s="671"/>
      <c r="AG100" s="671"/>
      <c r="AH100" s="667"/>
    </row>
    <row r="101" spans="1:34" s="204" customFormat="1" ht="16.5" customHeight="1">
      <c r="A101" s="798"/>
      <c r="B101" s="114"/>
      <c r="C101" s="791"/>
      <c r="D101" s="792"/>
      <c r="E101" s="110"/>
      <c r="F101" s="111"/>
      <c r="G101" s="759"/>
      <c r="H101" s="760"/>
      <c r="J101" s="793"/>
      <c r="K101" s="793"/>
      <c r="L101" s="793"/>
      <c r="M101" s="794"/>
      <c r="N101" s="795"/>
      <c r="O101" s="795"/>
      <c r="P101" s="795"/>
      <c r="Q101" s="794"/>
      <c r="R101" s="798"/>
      <c r="S101" s="37"/>
      <c r="T101" s="669"/>
      <c r="U101" s="670"/>
      <c r="V101" s="27"/>
      <c r="W101" s="28"/>
      <c r="X101" s="664"/>
      <c r="Y101" s="665"/>
      <c r="Z101" s="287"/>
      <c r="AA101" s="666"/>
      <c r="AB101" s="666"/>
      <c r="AC101" s="666"/>
      <c r="AD101" s="667"/>
      <c r="AE101" s="671"/>
      <c r="AF101" s="671"/>
      <c r="AG101" s="671"/>
      <c r="AH101" s="667"/>
    </row>
    <row r="102" spans="1:34" s="204" customFormat="1" ht="16.5" customHeight="1">
      <c r="A102" s="34" t="s">
        <v>109</v>
      </c>
      <c r="B102" s="112"/>
      <c r="C102" s="775"/>
      <c r="D102" s="776"/>
      <c r="E102" s="110"/>
      <c r="F102" s="111"/>
      <c r="G102" s="751"/>
      <c r="H102" s="752"/>
      <c r="J102" s="666"/>
      <c r="K102" s="666"/>
      <c r="L102" s="666"/>
      <c r="M102" s="667"/>
      <c r="N102" s="671"/>
      <c r="O102" s="671"/>
      <c r="P102" s="671"/>
      <c r="Q102" s="667"/>
      <c r="R102" s="34" t="s">
        <v>109</v>
      </c>
      <c r="S102" s="35">
        <v>0.5</v>
      </c>
      <c r="T102" s="828" t="s">
        <v>395</v>
      </c>
      <c r="U102" s="829"/>
      <c r="V102" s="27" t="s">
        <v>119</v>
      </c>
      <c r="W102" s="28"/>
      <c r="X102" s="672"/>
      <c r="Y102" s="673"/>
      <c r="Z102" s="287"/>
      <c r="AA102" s="666"/>
      <c r="AB102" s="666"/>
      <c r="AC102" s="666"/>
      <c r="AD102" s="667"/>
      <c r="AE102" s="671"/>
      <c r="AF102" s="671"/>
      <c r="AG102" s="671"/>
      <c r="AH102" s="667"/>
    </row>
    <row r="103" spans="1:34" s="204" customFormat="1" ht="16.5" customHeight="1">
      <c r="A103" s="796" t="s">
        <v>110</v>
      </c>
      <c r="B103" s="113"/>
      <c r="C103" s="791"/>
      <c r="D103" s="792"/>
      <c r="E103" s="110"/>
      <c r="F103" s="111"/>
      <c r="G103" s="759"/>
      <c r="H103" s="760"/>
      <c r="J103" s="666"/>
      <c r="K103" s="666"/>
      <c r="L103" s="666"/>
      <c r="M103" s="667"/>
      <c r="N103" s="671"/>
      <c r="O103" s="671"/>
      <c r="P103" s="671"/>
      <c r="Q103" s="667"/>
      <c r="R103" s="796" t="s">
        <v>110</v>
      </c>
      <c r="S103" s="36">
        <v>0.5625</v>
      </c>
      <c r="T103" s="669" t="s">
        <v>429</v>
      </c>
      <c r="U103" s="670"/>
      <c r="V103" s="27" t="s">
        <v>113</v>
      </c>
      <c r="W103" s="28"/>
      <c r="X103" s="664"/>
      <c r="Y103" s="665"/>
      <c r="Z103" s="287"/>
      <c r="AA103" s="666"/>
      <c r="AB103" s="666"/>
      <c r="AC103" s="666"/>
      <c r="AD103" s="667"/>
      <c r="AE103" s="671"/>
      <c r="AF103" s="671"/>
      <c r="AG103" s="671"/>
      <c r="AH103" s="667"/>
    </row>
    <row r="104" spans="1:34" s="204" customFormat="1" ht="16.5" customHeight="1">
      <c r="A104" s="797"/>
      <c r="B104" s="113"/>
      <c r="C104" s="791"/>
      <c r="D104" s="792"/>
      <c r="E104" s="110"/>
      <c r="F104" s="111"/>
      <c r="G104" s="759"/>
      <c r="H104" s="760"/>
      <c r="J104" s="671"/>
      <c r="K104" s="671"/>
      <c r="L104" s="671"/>
      <c r="M104" s="667"/>
      <c r="N104" s="668"/>
      <c r="O104" s="668"/>
      <c r="P104" s="668"/>
      <c r="Q104" s="667"/>
      <c r="R104" s="797"/>
      <c r="S104" s="36"/>
      <c r="T104" s="669"/>
      <c r="U104" s="670"/>
      <c r="V104" s="27"/>
      <c r="W104" s="28"/>
      <c r="X104" s="664"/>
      <c r="Y104" s="665"/>
      <c r="Z104" s="287"/>
      <c r="AA104" s="671"/>
      <c r="AB104" s="671"/>
      <c r="AC104" s="671"/>
      <c r="AD104" s="667"/>
      <c r="AE104" s="668"/>
      <c r="AF104" s="668"/>
      <c r="AG104" s="668"/>
      <c r="AH104" s="667"/>
    </row>
    <row r="105" spans="1:34" s="204" customFormat="1" ht="16.5" customHeight="1">
      <c r="A105" s="797"/>
      <c r="B105" s="114"/>
      <c r="C105" s="791"/>
      <c r="D105" s="792"/>
      <c r="E105" s="110"/>
      <c r="F105" s="111"/>
      <c r="G105" s="759"/>
      <c r="H105" s="760"/>
      <c r="J105" s="671"/>
      <c r="K105" s="671"/>
      <c r="L105" s="671"/>
      <c r="M105" s="667"/>
      <c r="N105" s="668"/>
      <c r="O105" s="668"/>
      <c r="P105" s="668"/>
      <c r="Q105" s="667"/>
      <c r="R105" s="797"/>
      <c r="S105" s="37"/>
      <c r="T105" s="669"/>
      <c r="U105" s="670"/>
      <c r="V105" s="27"/>
      <c r="W105" s="28"/>
      <c r="X105" s="664"/>
      <c r="Y105" s="665"/>
      <c r="Z105" s="287"/>
      <c r="AA105" s="671"/>
      <c r="AB105" s="671"/>
      <c r="AC105" s="671"/>
      <c r="AD105" s="667"/>
      <c r="AE105" s="668"/>
      <c r="AF105" s="668"/>
      <c r="AG105" s="668"/>
      <c r="AH105" s="667"/>
    </row>
    <row r="106" spans="1:34" s="204" customFormat="1" ht="16.5" customHeight="1">
      <c r="A106" s="797"/>
      <c r="B106" s="114"/>
      <c r="C106" s="791"/>
      <c r="D106" s="792"/>
      <c r="E106" s="110"/>
      <c r="F106" s="111"/>
      <c r="G106" s="759"/>
      <c r="H106" s="760"/>
      <c r="J106" s="666"/>
      <c r="K106" s="666"/>
      <c r="L106" s="666"/>
      <c r="M106" s="667"/>
      <c r="N106" s="668"/>
      <c r="O106" s="668"/>
      <c r="P106" s="668"/>
      <c r="Q106" s="667"/>
      <c r="R106" s="797"/>
      <c r="S106" s="37"/>
      <c r="T106" s="669"/>
      <c r="U106" s="670"/>
      <c r="V106" s="27"/>
      <c r="W106" s="28"/>
      <c r="X106" s="664"/>
      <c r="Y106" s="665"/>
      <c r="Z106" s="287"/>
      <c r="AA106" s="666"/>
      <c r="AB106" s="666"/>
      <c r="AC106" s="666"/>
      <c r="AD106" s="667"/>
      <c r="AE106" s="668"/>
      <c r="AF106" s="668"/>
      <c r="AG106" s="668"/>
      <c r="AH106" s="667"/>
    </row>
    <row r="107" spans="1:34" s="204" customFormat="1" ht="16.5" customHeight="1">
      <c r="A107" s="797"/>
      <c r="B107" s="114"/>
      <c r="C107" s="791"/>
      <c r="D107" s="792"/>
      <c r="E107" s="110"/>
      <c r="F107" s="111"/>
      <c r="G107" s="759"/>
      <c r="H107" s="760"/>
      <c r="J107" s="666"/>
      <c r="K107" s="666"/>
      <c r="L107" s="666"/>
      <c r="M107" s="667"/>
      <c r="N107" s="668"/>
      <c r="O107" s="668"/>
      <c r="P107" s="668"/>
      <c r="Q107" s="667"/>
      <c r="R107" s="797"/>
      <c r="S107" s="37"/>
      <c r="T107" s="669"/>
      <c r="U107" s="670"/>
      <c r="V107" s="27"/>
      <c r="W107" s="28"/>
      <c r="X107" s="664"/>
      <c r="Y107" s="665"/>
      <c r="Z107" s="287"/>
      <c r="AA107" s="666"/>
      <c r="AB107" s="666"/>
      <c r="AC107" s="666"/>
      <c r="AD107" s="667"/>
      <c r="AE107" s="668"/>
      <c r="AF107" s="668"/>
      <c r="AG107" s="668"/>
      <c r="AH107" s="667"/>
    </row>
    <row r="108" spans="1:34" s="204" customFormat="1" ht="16.5" customHeight="1">
      <c r="A108" s="798"/>
      <c r="B108" s="114"/>
      <c r="C108" s="791"/>
      <c r="D108" s="792"/>
      <c r="E108" s="110"/>
      <c r="F108" s="111"/>
      <c r="G108" s="759"/>
      <c r="H108" s="760"/>
      <c r="J108" s="205"/>
      <c r="K108" s="205"/>
      <c r="R108" s="798"/>
      <c r="S108" s="37"/>
      <c r="T108" s="669"/>
      <c r="U108" s="670"/>
      <c r="V108" s="27"/>
      <c r="W108" s="28"/>
      <c r="X108" s="664"/>
      <c r="Y108" s="665"/>
      <c r="Z108" s="287"/>
      <c r="AA108" s="288"/>
      <c r="AB108" s="288"/>
      <c r="AC108" s="287"/>
      <c r="AD108" s="287"/>
      <c r="AE108" s="287"/>
      <c r="AF108" s="287"/>
      <c r="AG108" s="287"/>
      <c r="AH108" s="287"/>
    </row>
    <row r="109" spans="1:34" s="204" customFormat="1" ht="16.5" customHeight="1">
      <c r="A109" s="32" t="s">
        <v>111</v>
      </c>
      <c r="B109" s="115"/>
      <c r="C109" s="775"/>
      <c r="D109" s="776"/>
      <c r="E109" s="110"/>
      <c r="F109" s="111"/>
      <c r="G109" s="751"/>
      <c r="H109" s="752"/>
      <c r="J109" s="205"/>
      <c r="K109" s="205"/>
      <c r="R109" s="32" t="s">
        <v>111</v>
      </c>
      <c r="S109" s="33"/>
      <c r="T109" s="828"/>
      <c r="U109" s="829"/>
      <c r="V109" s="27"/>
      <c r="W109" s="28"/>
      <c r="X109" s="672"/>
      <c r="Y109" s="673"/>
      <c r="Z109" s="287"/>
      <c r="AA109" s="288"/>
      <c r="AB109" s="288"/>
      <c r="AC109" s="287"/>
      <c r="AD109" s="287"/>
      <c r="AE109" s="287"/>
      <c r="AF109" s="287"/>
      <c r="AG109" s="287"/>
      <c r="AH109" s="287"/>
    </row>
    <row r="110" spans="1:34" s="204" customFormat="1" ht="16.5" customHeight="1">
      <c r="A110" s="32" t="s">
        <v>112</v>
      </c>
      <c r="B110" s="115"/>
      <c r="C110" s="775"/>
      <c r="D110" s="776"/>
      <c r="E110" s="116" t="s">
        <v>113</v>
      </c>
      <c r="F110" s="117"/>
      <c r="G110" s="751"/>
      <c r="H110" s="752"/>
      <c r="J110" s="205"/>
      <c r="K110" s="205"/>
      <c r="R110" s="32" t="s">
        <v>112</v>
      </c>
      <c r="S110" s="33"/>
      <c r="T110" s="828"/>
      <c r="U110" s="829"/>
      <c r="V110" s="38" t="s">
        <v>113</v>
      </c>
      <c r="W110" s="39"/>
      <c r="X110" s="672"/>
      <c r="Y110" s="673"/>
      <c r="Z110" s="287"/>
      <c r="AA110" s="288"/>
      <c r="AB110" s="288"/>
      <c r="AC110" s="287"/>
      <c r="AD110" s="287"/>
      <c r="AE110" s="287"/>
      <c r="AF110" s="287"/>
      <c r="AG110" s="287"/>
      <c r="AH110" s="287"/>
    </row>
    <row r="111" spans="1:34" s="204" customFormat="1" ht="16.5" customHeight="1">
      <c r="A111" s="202"/>
      <c r="B111" s="114"/>
      <c r="C111" s="791"/>
      <c r="D111" s="792"/>
      <c r="E111" s="110"/>
      <c r="F111" s="111"/>
      <c r="G111" s="759"/>
      <c r="H111" s="760"/>
      <c r="J111" s="799"/>
      <c r="K111" s="799"/>
      <c r="L111" s="799"/>
      <c r="M111" s="799"/>
      <c r="N111" s="799"/>
      <c r="O111" s="799"/>
      <c r="P111" s="799"/>
      <c r="Q111" s="799"/>
      <c r="R111" s="281"/>
      <c r="S111" s="37"/>
      <c r="T111" s="669"/>
      <c r="U111" s="670"/>
      <c r="V111" s="27"/>
      <c r="W111" s="28"/>
      <c r="X111" s="664"/>
      <c r="Y111" s="665"/>
      <c r="Z111" s="287"/>
      <c r="AA111" s="799"/>
      <c r="AB111" s="799"/>
      <c r="AC111" s="799"/>
      <c r="AD111" s="799"/>
      <c r="AE111" s="799"/>
      <c r="AF111" s="799"/>
      <c r="AG111" s="799"/>
      <c r="AH111" s="799"/>
    </row>
    <row r="112" spans="1:34" s="204" customFormat="1" ht="16.5" customHeight="1">
      <c r="A112" s="202"/>
      <c r="B112" s="114"/>
      <c r="C112" s="791"/>
      <c r="D112" s="792"/>
      <c r="E112" s="110"/>
      <c r="F112" s="111"/>
      <c r="G112" s="759"/>
      <c r="H112" s="760"/>
      <c r="J112" s="800" t="s">
        <v>123</v>
      </c>
      <c r="K112" s="801"/>
      <c r="L112" s="801"/>
      <c r="M112" s="801"/>
      <c r="N112" s="801"/>
      <c r="O112" s="801"/>
      <c r="P112" s="801"/>
      <c r="Q112" s="802"/>
      <c r="R112" s="281"/>
      <c r="S112" s="37"/>
      <c r="T112" s="669"/>
      <c r="U112" s="670"/>
      <c r="V112" s="27"/>
      <c r="W112" s="28"/>
      <c r="X112" s="664"/>
      <c r="Y112" s="665"/>
      <c r="Z112" s="287"/>
      <c r="AA112" s="800" t="s">
        <v>123</v>
      </c>
      <c r="AB112" s="801"/>
      <c r="AC112" s="801"/>
      <c r="AD112" s="801"/>
      <c r="AE112" s="801"/>
      <c r="AF112" s="801"/>
      <c r="AG112" s="801"/>
      <c r="AH112" s="802"/>
    </row>
    <row r="113" spans="1:34" s="204" customFormat="1" ht="16.5" customHeight="1">
      <c r="A113" s="202"/>
      <c r="B113" s="114"/>
      <c r="C113" s="791"/>
      <c r="D113" s="792"/>
      <c r="E113" s="110"/>
      <c r="F113" s="111"/>
      <c r="G113" s="759"/>
      <c r="H113" s="760"/>
      <c r="J113" s="270" t="s">
        <v>360</v>
      </c>
      <c r="K113" s="808" t="s">
        <v>145</v>
      </c>
      <c r="L113" s="808"/>
      <c r="M113" s="808"/>
      <c r="N113" s="273" t="s">
        <v>360</v>
      </c>
      <c r="O113" s="808" t="s">
        <v>144</v>
      </c>
      <c r="P113" s="808"/>
      <c r="Q113" s="810"/>
      <c r="R113" s="281"/>
      <c r="S113" s="37"/>
      <c r="T113" s="669"/>
      <c r="U113" s="670"/>
      <c r="V113" s="27"/>
      <c r="W113" s="28"/>
      <c r="X113" s="664"/>
      <c r="Y113" s="665"/>
      <c r="Z113" s="287"/>
      <c r="AA113" s="49" t="s">
        <v>430</v>
      </c>
      <c r="AB113" s="50"/>
      <c r="AC113" s="50"/>
      <c r="AD113" s="50"/>
      <c r="AE113" s="50"/>
      <c r="AF113" s="50"/>
      <c r="AG113" s="50"/>
      <c r="AH113" s="51"/>
    </row>
    <row r="114" spans="1:34" s="204" customFormat="1" ht="16.5" customHeight="1">
      <c r="A114" s="32" t="s">
        <v>114</v>
      </c>
      <c r="B114" s="115"/>
      <c r="C114" s="775"/>
      <c r="D114" s="776"/>
      <c r="E114" s="110"/>
      <c r="F114" s="111"/>
      <c r="G114" s="751"/>
      <c r="H114" s="752"/>
      <c r="J114" s="271" t="s">
        <v>360</v>
      </c>
      <c r="K114" s="809" t="s">
        <v>584</v>
      </c>
      <c r="L114" s="809"/>
      <c r="M114" s="809"/>
      <c r="N114" s="274" t="s">
        <v>360</v>
      </c>
      <c r="O114" s="809" t="s">
        <v>146</v>
      </c>
      <c r="P114" s="809"/>
      <c r="Q114" s="811"/>
      <c r="R114" s="32" t="s">
        <v>114</v>
      </c>
      <c r="S114" s="33"/>
      <c r="T114" s="828"/>
      <c r="U114" s="829"/>
      <c r="V114" s="27"/>
      <c r="W114" s="28"/>
      <c r="X114" s="672"/>
      <c r="Y114" s="673"/>
      <c r="Z114" s="287"/>
      <c r="AA114" s="52" t="s">
        <v>431</v>
      </c>
      <c r="AB114" s="53"/>
      <c r="AC114" s="53"/>
      <c r="AD114" s="53"/>
      <c r="AE114" s="53"/>
      <c r="AF114" s="53"/>
      <c r="AG114" s="53"/>
      <c r="AH114" s="54"/>
    </row>
    <row r="115" spans="1:34" s="204" customFormat="1" ht="16.5" customHeight="1">
      <c r="A115" s="203"/>
      <c r="B115" s="118"/>
      <c r="C115" s="773"/>
      <c r="D115" s="774"/>
      <c r="E115" s="119"/>
      <c r="F115" s="111"/>
      <c r="G115" s="747"/>
      <c r="H115" s="748"/>
      <c r="J115" s="272" t="s">
        <v>360</v>
      </c>
      <c r="K115" s="678" t="s">
        <v>147</v>
      </c>
      <c r="L115" s="678"/>
      <c r="M115" s="678"/>
      <c r="N115" s="275" t="s">
        <v>360</v>
      </c>
      <c r="O115" s="678" t="s">
        <v>148</v>
      </c>
      <c r="P115" s="678"/>
      <c r="Q115" s="812"/>
      <c r="R115" s="282"/>
      <c r="S115" s="41"/>
      <c r="T115" s="650"/>
      <c r="U115" s="651"/>
      <c r="V115" s="42"/>
      <c r="W115" s="28"/>
      <c r="X115" s="652"/>
      <c r="Y115" s="653"/>
      <c r="Z115" s="287"/>
      <c r="AA115" s="55" t="s">
        <v>432</v>
      </c>
      <c r="AB115" s="56"/>
      <c r="AC115" s="56"/>
      <c r="AD115" s="56"/>
      <c r="AE115" s="56"/>
      <c r="AF115" s="56"/>
      <c r="AG115" s="56"/>
      <c r="AH115" s="57"/>
    </row>
    <row r="116" spans="1:34" s="204" customFormat="1" ht="21.75" customHeight="1">
      <c r="A116" s="205" t="s">
        <v>505</v>
      </c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R116" s="288" t="s">
        <v>505</v>
      </c>
      <c r="S116" s="288"/>
      <c r="T116" s="288"/>
      <c r="U116" s="288"/>
      <c r="V116" s="288"/>
      <c r="W116" s="288"/>
      <c r="X116" s="288"/>
      <c r="Y116" s="288"/>
      <c r="Z116" s="288"/>
      <c r="AA116" s="288"/>
      <c r="AB116" s="288"/>
      <c r="AC116" s="287"/>
      <c r="AD116" s="287"/>
      <c r="AE116" s="287"/>
      <c r="AF116" s="287"/>
      <c r="AG116" s="287"/>
      <c r="AH116" s="287"/>
    </row>
    <row r="117" spans="1:34" s="204" customFormat="1">
      <c r="A117" s="15"/>
      <c r="B117" s="205"/>
      <c r="J117" s="205"/>
      <c r="K117" s="205"/>
      <c r="L117" s="205"/>
      <c r="M117" s="205"/>
      <c r="N117" s="205"/>
      <c r="O117" s="205"/>
      <c r="P117" s="205"/>
      <c r="Q117" s="205"/>
      <c r="R117" s="15"/>
      <c r="S117" s="288"/>
      <c r="T117" s="287"/>
      <c r="U117" s="287"/>
      <c r="V117" s="287"/>
      <c r="W117" s="287"/>
      <c r="X117" s="287"/>
      <c r="Y117" s="287"/>
      <c r="Z117" s="287"/>
      <c r="AA117" s="288"/>
      <c r="AB117" s="288"/>
      <c r="AC117" s="287"/>
      <c r="AD117" s="287"/>
      <c r="AE117" s="287"/>
      <c r="AF117" s="287"/>
      <c r="AG117" s="287"/>
      <c r="AH117" s="287"/>
    </row>
    <row r="118" spans="1:34" s="204" customFormat="1">
      <c r="A118" s="15"/>
      <c r="B118" s="205"/>
      <c r="G118" s="15"/>
      <c r="H118" s="205"/>
      <c r="P118" s="205"/>
      <c r="Q118" s="205" t="s">
        <v>361</v>
      </c>
      <c r="R118" s="15"/>
      <c r="S118" s="288"/>
      <c r="T118" s="287"/>
      <c r="U118" s="287"/>
      <c r="V118" s="287"/>
      <c r="W118" s="287"/>
      <c r="X118" s="287"/>
      <c r="Y118" s="287"/>
      <c r="Z118" s="287"/>
      <c r="AA118" s="288"/>
      <c r="AB118" s="288"/>
      <c r="AC118" s="287"/>
      <c r="AD118" s="287"/>
      <c r="AE118" s="287"/>
      <c r="AF118" s="287"/>
      <c r="AG118" s="287"/>
      <c r="AH118" s="287"/>
    </row>
    <row r="119" spans="1:34" s="204" customFormat="1">
      <c r="A119" s="15"/>
      <c r="B119" s="205"/>
      <c r="E119" s="204" t="s">
        <v>163</v>
      </c>
      <c r="G119" s="204" t="s">
        <v>506</v>
      </c>
      <c r="H119" s="205"/>
      <c r="P119" s="205"/>
      <c r="Q119" s="205" t="s">
        <v>367</v>
      </c>
      <c r="R119" s="15"/>
      <c r="S119" s="288"/>
      <c r="T119" s="287"/>
      <c r="U119" s="287"/>
      <c r="V119" s="287"/>
      <c r="W119" s="287"/>
      <c r="X119" s="287"/>
      <c r="Y119" s="287"/>
      <c r="Z119" s="287"/>
      <c r="AA119" s="288"/>
      <c r="AB119" s="288"/>
      <c r="AC119" s="287"/>
      <c r="AD119" s="287"/>
      <c r="AE119" s="287"/>
      <c r="AF119" s="287"/>
      <c r="AG119" s="287"/>
      <c r="AH119" s="287"/>
    </row>
    <row r="120" spans="1:34" s="204" customFormat="1">
      <c r="A120" s="15"/>
      <c r="B120" s="205"/>
      <c r="E120" s="122" t="s">
        <v>164</v>
      </c>
      <c r="G120" s="204" t="s">
        <v>507</v>
      </c>
      <c r="H120" s="205"/>
      <c r="P120" s="205"/>
      <c r="Q120" s="205"/>
      <c r="R120" s="15"/>
      <c r="S120" s="288"/>
      <c r="T120" s="287"/>
      <c r="U120" s="287"/>
      <c r="V120" s="287"/>
      <c r="W120" s="287"/>
      <c r="X120" s="287"/>
      <c r="Y120" s="287"/>
      <c r="Z120" s="287"/>
      <c r="AA120" s="288"/>
      <c r="AB120" s="288"/>
      <c r="AC120" s="287"/>
      <c r="AD120" s="287"/>
      <c r="AE120" s="287"/>
      <c r="AF120" s="287"/>
      <c r="AG120" s="287"/>
      <c r="AH120" s="287"/>
    </row>
    <row r="121" spans="1:34" s="204" customFormat="1">
      <c r="A121" s="15"/>
      <c r="B121" s="205"/>
      <c r="E121" s="122" t="s">
        <v>165</v>
      </c>
      <c r="G121" s="204" t="s">
        <v>160</v>
      </c>
      <c r="H121" s="205"/>
      <c r="P121" s="205"/>
      <c r="Q121" s="205"/>
      <c r="R121" s="15"/>
      <c r="S121" s="288"/>
      <c r="T121" s="287"/>
      <c r="U121" s="287"/>
      <c r="V121" s="287"/>
      <c r="W121" s="287"/>
      <c r="X121" s="287"/>
      <c r="Y121" s="287"/>
      <c r="Z121" s="287"/>
      <c r="AA121" s="288"/>
      <c r="AB121" s="288"/>
      <c r="AC121" s="287"/>
      <c r="AD121" s="287"/>
      <c r="AE121" s="287"/>
      <c r="AF121" s="287"/>
      <c r="AG121" s="287"/>
      <c r="AH121" s="287"/>
    </row>
    <row r="122" spans="1:34" s="204" customFormat="1">
      <c r="A122" s="15"/>
      <c r="B122" s="205"/>
      <c r="E122" s="122" t="s">
        <v>166</v>
      </c>
      <c r="G122" s="204" t="s">
        <v>376</v>
      </c>
      <c r="J122" s="205"/>
      <c r="K122" s="205"/>
      <c r="R122" s="15"/>
      <c r="S122" s="288"/>
      <c r="T122" s="287"/>
      <c r="U122" s="287"/>
      <c r="V122" s="287"/>
      <c r="W122" s="287"/>
      <c r="X122" s="287"/>
      <c r="Y122" s="287"/>
      <c r="Z122" s="287"/>
      <c r="AA122" s="288"/>
      <c r="AB122" s="288"/>
      <c r="AC122" s="287"/>
      <c r="AD122" s="287"/>
      <c r="AE122" s="287"/>
      <c r="AF122" s="287"/>
      <c r="AG122" s="287"/>
      <c r="AH122" s="287"/>
    </row>
    <row r="123" spans="1:34" s="204" customFormat="1">
      <c r="A123" s="15"/>
      <c r="B123" s="205"/>
      <c r="E123" s="122" t="s">
        <v>167</v>
      </c>
      <c r="G123" s="204" t="s">
        <v>377</v>
      </c>
      <c r="J123" s="205"/>
      <c r="K123" s="205"/>
      <c r="R123" s="15"/>
      <c r="S123" s="288"/>
      <c r="T123" s="287"/>
      <c r="U123" s="287"/>
      <c r="V123" s="287"/>
      <c r="W123" s="287"/>
      <c r="X123" s="287"/>
      <c r="Y123" s="287"/>
      <c r="Z123" s="287"/>
      <c r="AA123" s="288"/>
      <c r="AB123" s="288"/>
      <c r="AC123" s="287"/>
      <c r="AD123" s="287"/>
      <c r="AE123" s="287"/>
      <c r="AF123" s="287"/>
      <c r="AG123" s="287"/>
      <c r="AH123" s="287"/>
    </row>
    <row r="124" spans="1:34" s="204" customFormat="1">
      <c r="A124" s="15"/>
      <c r="B124" s="205"/>
      <c r="E124" s="122" t="s">
        <v>119</v>
      </c>
      <c r="J124" s="205"/>
      <c r="K124" s="205"/>
      <c r="R124" s="15"/>
      <c r="S124" s="288"/>
      <c r="T124" s="287"/>
      <c r="U124" s="287"/>
      <c r="V124" s="287"/>
      <c r="W124" s="287"/>
      <c r="X124" s="287"/>
      <c r="Y124" s="287"/>
      <c r="Z124" s="287"/>
      <c r="AA124" s="288"/>
      <c r="AB124" s="288"/>
      <c r="AC124" s="287"/>
      <c r="AD124" s="287"/>
      <c r="AE124" s="287"/>
      <c r="AF124" s="287"/>
      <c r="AG124" s="287"/>
      <c r="AH124" s="287"/>
    </row>
    <row r="125" spans="1:34" s="204" customFormat="1">
      <c r="A125" s="15"/>
      <c r="B125" s="205"/>
      <c r="E125" s="122" t="s">
        <v>168</v>
      </c>
      <c r="J125" s="205"/>
      <c r="K125" s="205"/>
      <c r="R125" s="15"/>
      <c r="S125" s="288"/>
      <c r="T125" s="287"/>
      <c r="U125" s="287"/>
      <c r="V125" s="287"/>
      <c r="W125" s="287"/>
      <c r="X125" s="287"/>
      <c r="Y125" s="287"/>
      <c r="Z125" s="287"/>
      <c r="AA125" s="288"/>
      <c r="AB125" s="288"/>
      <c r="AC125" s="287"/>
      <c r="AD125" s="287"/>
      <c r="AE125" s="287"/>
      <c r="AF125" s="287"/>
      <c r="AG125" s="287"/>
      <c r="AH125" s="287"/>
    </row>
    <row r="126" spans="1:34" s="204" customFormat="1">
      <c r="A126" s="15"/>
      <c r="B126" s="205"/>
      <c r="E126" s="122" t="s">
        <v>169</v>
      </c>
      <c r="J126" s="205"/>
      <c r="K126" s="205"/>
      <c r="R126" s="15"/>
      <c r="S126" s="288"/>
      <c r="T126" s="287"/>
      <c r="U126" s="287"/>
      <c r="V126" s="287"/>
      <c r="W126" s="287"/>
      <c r="X126" s="287"/>
      <c r="Y126" s="287"/>
      <c r="Z126" s="287"/>
      <c r="AA126" s="288"/>
      <c r="AB126" s="288"/>
      <c r="AC126" s="287"/>
      <c r="AD126" s="287"/>
      <c r="AE126" s="287"/>
      <c r="AF126" s="287"/>
      <c r="AG126" s="287"/>
      <c r="AH126" s="287"/>
    </row>
    <row r="127" spans="1:34" s="204" customFormat="1">
      <c r="A127" s="15"/>
      <c r="B127" s="205"/>
      <c r="E127" s="122" t="s">
        <v>162</v>
      </c>
      <c r="J127" s="205"/>
      <c r="K127" s="205"/>
      <c r="R127" s="15"/>
      <c r="S127" s="288"/>
      <c r="T127" s="287"/>
      <c r="U127" s="287"/>
      <c r="V127" s="287"/>
      <c r="W127" s="287"/>
      <c r="X127" s="287"/>
      <c r="Y127" s="287"/>
      <c r="Z127" s="287"/>
      <c r="AA127" s="288"/>
      <c r="AB127" s="288"/>
      <c r="AC127" s="287"/>
      <c r="AD127" s="287"/>
      <c r="AE127" s="287"/>
      <c r="AF127" s="287"/>
      <c r="AG127" s="287"/>
      <c r="AH127" s="287"/>
    </row>
    <row r="128" spans="1:34" s="204" customFormat="1">
      <c r="A128" s="15"/>
      <c r="B128" s="205"/>
      <c r="E128" s="122" t="s">
        <v>120</v>
      </c>
      <c r="J128" s="205"/>
      <c r="K128" s="205"/>
      <c r="R128" s="15"/>
      <c r="S128" s="288"/>
      <c r="T128" s="287"/>
      <c r="U128" s="287"/>
      <c r="V128" s="287"/>
      <c r="W128" s="287"/>
      <c r="X128" s="287"/>
      <c r="Y128" s="287"/>
      <c r="Z128" s="287"/>
      <c r="AA128" s="288"/>
      <c r="AB128" s="288"/>
      <c r="AC128" s="287"/>
      <c r="AD128" s="287"/>
      <c r="AE128" s="287"/>
      <c r="AF128" s="287"/>
      <c r="AG128" s="287"/>
      <c r="AH128" s="287"/>
    </row>
    <row r="129" spans="1:34" s="204" customFormat="1">
      <c r="A129" s="15"/>
      <c r="B129" s="205"/>
      <c r="E129" s="122" t="s">
        <v>170</v>
      </c>
      <c r="J129" s="205"/>
      <c r="K129" s="205"/>
      <c r="R129" s="15"/>
      <c r="S129" s="288"/>
      <c r="T129" s="287"/>
      <c r="U129" s="287"/>
      <c r="V129" s="287"/>
      <c r="W129" s="287"/>
      <c r="X129" s="287"/>
      <c r="Y129" s="287"/>
      <c r="Z129" s="287"/>
      <c r="AA129" s="288"/>
      <c r="AB129" s="288"/>
      <c r="AC129" s="287"/>
      <c r="AD129" s="287"/>
      <c r="AE129" s="287"/>
      <c r="AF129" s="287"/>
      <c r="AG129" s="287"/>
      <c r="AH129" s="287"/>
    </row>
    <row r="130" spans="1:34" s="204" customFormat="1">
      <c r="A130" s="15"/>
      <c r="B130" s="205"/>
      <c r="E130" s="122" t="s">
        <v>171</v>
      </c>
      <c r="J130" s="205"/>
      <c r="K130" s="205"/>
      <c r="R130" s="15"/>
      <c r="S130" s="288"/>
      <c r="T130" s="287"/>
      <c r="U130" s="287"/>
      <c r="V130" s="287"/>
      <c r="W130" s="287"/>
      <c r="X130" s="287"/>
      <c r="Y130" s="287"/>
      <c r="Z130" s="287"/>
      <c r="AA130" s="288"/>
      <c r="AB130" s="288"/>
      <c r="AC130" s="287"/>
      <c r="AD130" s="287"/>
      <c r="AE130" s="287"/>
      <c r="AF130" s="287"/>
      <c r="AG130" s="287"/>
      <c r="AH130" s="287"/>
    </row>
    <row r="131" spans="1:34" s="204" customFormat="1">
      <c r="A131" s="15"/>
      <c r="B131" s="205"/>
      <c r="E131" s="122" t="s">
        <v>172</v>
      </c>
      <c r="J131" s="205"/>
      <c r="K131" s="205"/>
      <c r="R131" s="15"/>
      <c r="S131" s="288"/>
      <c r="T131" s="287"/>
      <c r="U131" s="287"/>
      <c r="V131" s="287"/>
      <c r="W131" s="287"/>
      <c r="X131" s="287"/>
      <c r="Y131" s="287"/>
      <c r="Z131" s="287"/>
      <c r="AA131" s="288"/>
      <c r="AB131" s="288"/>
      <c r="AC131" s="287"/>
      <c r="AD131" s="287"/>
      <c r="AE131" s="287"/>
      <c r="AF131" s="287"/>
      <c r="AG131" s="287"/>
      <c r="AH131" s="287"/>
    </row>
    <row r="132" spans="1:34" s="204" customFormat="1">
      <c r="A132" s="15"/>
      <c r="B132" s="205"/>
      <c r="E132" s="122" t="s">
        <v>173</v>
      </c>
      <c r="J132" s="205"/>
      <c r="K132" s="205"/>
      <c r="R132" s="15"/>
      <c r="S132" s="288"/>
      <c r="T132" s="287"/>
      <c r="U132" s="287"/>
      <c r="V132" s="287"/>
      <c r="W132" s="287"/>
      <c r="X132" s="287"/>
      <c r="Y132" s="287"/>
      <c r="Z132" s="287"/>
      <c r="AA132" s="288"/>
      <c r="AB132" s="288"/>
      <c r="AC132" s="287"/>
      <c r="AD132" s="287"/>
      <c r="AE132" s="287"/>
      <c r="AF132" s="287"/>
      <c r="AG132" s="287"/>
      <c r="AH132" s="287"/>
    </row>
    <row r="133" spans="1:34" s="204" customFormat="1">
      <c r="A133" s="15"/>
      <c r="B133" s="205"/>
      <c r="E133" s="122" t="s">
        <v>174</v>
      </c>
      <c r="J133" s="205"/>
      <c r="K133" s="205"/>
      <c r="R133" s="15"/>
      <c r="S133" s="288"/>
      <c r="T133" s="287"/>
      <c r="U133" s="287"/>
      <c r="V133" s="287"/>
      <c r="W133" s="287"/>
      <c r="X133" s="287"/>
      <c r="Y133" s="287"/>
      <c r="Z133" s="287"/>
      <c r="AA133" s="288"/>
      <c r="AB133" s="288"/>
      <c r="AC133" s="287"/>
      <c r="AD133" s="287"/>
      <c r="AE133" s="287"/>
      <c r="AF133" s="287"/>
      <c r="AG133" s="287"/>
      <c r="AH133" s="287"/>
    </row>
    <row r="134" spans="1:34" s="204" customFormat="1">
      <c r="A134" s="15"/>
      <c r="B134" s="205"/>
      <c r="E134" s="122" t="s">
        <v>175</v>
      </c>
      <c r="J134" s="205"/>
      <c r="K134" s="205"/>
      <c r="R134" s="15"/>
      <c r="S134" s="288"/>
      <c r="T134" s="287"/>
      <c r="U134" s="287"/>
      <c r="V134" s="287"/>
      <c r="W134" s="287"/>
      <c r="X134" s="287"/>
      <c r="Y134" s="287"/>
      <c r="Z134" s="287"/>
      <c r="AA134" s="288"/>
      <c r="AB134" s="288"/>
      <c r="AC134" s="287"/>
      <c r="AD134" s="287"/>
      <c r="AE134" s="287"/>
      <c r="AF134" s="287"/>
      <c r="AG134" s="287"/>
      <c r="AH134" s="287"/>
    </row>
    <row r="135" spans="1:34" s="204" customFormat="1">
      <c r="A135" s="15"/>
      <c r="B135" s="205"/>
      <c r="E135" s="122" t="s">
        <v>121</v>
      </c>
      <c r="J135" s="205"/>
      <c r="K135" s="205"/>
      <c r="R135" s="15"/>
      <c r="S135" s="288"/>
      <c r="T135" s="287"/>
      <c r="U135" s="287"/>
      <c r="V135" s="287"/>
      <c r="W135" s="287"/>
      <c r="X135" s="287"/>
      <c r="Y135" s="287"/>
      <c r="Z135" s="287"/>
      <c r="AA135" s="288"/>
      <c r="AB135" s="288"/>
      <c r="AC135" s="287"/>
      <c r="AD135" s="287"/>
      <c r="AE135" s="287"/>
      <c r="AF135" s="287"/>
      <c r="AG135" s="287"/>
      <c r="AH135" s="287"/>
    </row>
    <row r="136" spans="1:34" s="204" customFormat="1">
      <c r="A136" s="15"/>
      <c r="B136" s="205"/>
      <c r="E136" s="122" t="s">
        <v>122</v>
      </c>
      <c r="J136" s="205"/>
      <c r="K136" s="205"/>
      <c r="R136" s="15"/>
      <c r="S136" s="288"/>
      <c r="T136" s="287"/>
      <c r="U136" s="287"/>
      <c r="V136" s="287"/>
      <c r="W136" s="287"/>
      <c r="X136" s="287"/>
      <c r="Y136" s="287"/>
      <c r="Z136" s="287"/>
      <c r="AA136" s="288"/>
      <c r="AB136" s="288"/>
      <c r="AC136" s="287"/>
      <c r="AD136" s="287"/>
      <c r="AE136" s="287"/>
      <c r="AF136" s="287"/>
      <c r="AG136" s="287"/>
      <c r="AH136" s="287"/>
    </row>
    <row r="137" spans="1:34" s="204" customFormat="1">
      <c r="A137" s="15"/>
      <c r="B137" s="205"/>
      <c r="E137" s="122" t="s">
        <v>161</v>
      </c>
      <c r="J137" s="205"/>
      <c r="K137" s="205"/>
      <c r="R137" s="15"/>
      <c r="S137" s="288"/>
      <c r="T137" s="287"/>
      <c r="U137" s="287"/>
      <c r="V137" s="287"/>
      <c r="W137" s="287"/>
      <c r="X137" s="287"/>
      <c r="Y137" s="287"/>
      <c r="Z137" s="287"/>
      <c r="AA137" s="288"/>
      <c r="AB137" s="288"/>
      <c r="AC137" s="287"/>
      <c r="AD137" s="287"/>
      <c r="AE137" s="287"/>
      <c r="AF137" s="287"/>
      <c r="AG137" s="287"/>
      <c r="AH137" s="287"/>
    </row>
    <row r="138" spans="1:34" s="204" customFormat="1">
      <c r="A138" s="15"/>
      <c r="B138" s="205"/>
      <c r="E138" s="122" t="s">
        <v>176</v>
      </c>
      <c r="J138" s="205"/>
      <c r="K138" s="205"/>
      <c r="R138" s="15"/>
      <c r="S138" s="288"/>
      <c r="T138" s="287"/>
      <c r="U138" s="287"/>
      <c r="V138" s="287"/>
      <c r="W138" s="287"/>
      <c r="X138" s="287"/>
      <c r="Y138" s="287"/>
      <c r="Z138" s="287"/>
      <c r="AA138" s="288"/>
      <c r="AB138" s="288"/>
      <c r="AC138" s="287"/>
      <c r="AD138" s="287"/>
      <c r="AE138" s="287"/>
      <c r="AF138" s="287"/>
      <c r="AG138" s="287"/>
      <c r="AH138" s="287"/>
    </row>
    <row r="139" spans="1:34" s="204" customFormat="1">
      <c r="A139" s="15"/>
      <c r="B139" s="205"/>
      <c r="E139" s="122" t="s">
        <v>177</v>
      </c>
      <c r="J139" s="205"/>
      <c r="K139" s="205"/>
      <c r="R139" s="15"/>
      <c r="S139" s="288"/>
      <c r="T139" s="287"/>
      <c r="U139" s="287"/>
      <c r="V139" s="287"/>
      <c r="W139" s="287"/>
      <c r="X139" s="287"/>
      <c r="Y139" s="287"/>
      <c r="Z139" s="287"/>
      <c r="AA139" s="288"/>
      <c r="AB139" s="288"/>
      <c r="AC139" s="287"/>
      <c r="AD139" s="287"/>
      <c r="AE139" s="287"/>
      <c r="AF139" s="287"/>
      <c r="AG139" s="287"/>
      <c r="AH139" s="287"/>
    </row>
    <row r="140" spans="1:34" s="204" customFormat="1">
      <c r="A140" s="15"/>
      <c r="B140" s="205"/>
      <c r="E140" s="122" t="s">
        <v>113</v>
      </c>
      <c r="J140" s="205"/>
      <c r="K140" s="205"/>
      <c r="R140" s="15"/>
      <c r="S140" s="288"/>
      <c r="T140" s="287"/>
      <c r="U140" s="287"/>
      <c r="V140" s="287"/>
      <c r="W140" s="287"/>
      <c r="X140" s="287"/>
      <c r="Y140" s="287"/>
      <c r="Z140" s="287"/>
      <c r="AA140" s="288"/>
      <c r="AB140" s="288"/>
      <c r="AC140" s="287"/>
      <c r="AD140" s="287"/>
      <c r="AE140" s="287"/>
      <c r="AF140" s="287"/>
      <c r="AG140" s="287"/>
      <c r="AH140" s="287"/>
    </row>
    <row r="141" spans="1:34" s="204" customFormat="1">
      <c r="A141" s="15"/>
      <c r="B141" s="205"/>
      <c r="E141" s="122" t="s">
        <v>178</v>
      </c>
      <c r="J141" s="205"/>
      <c r="K141" s="205"/>
      <c r="R141" s="15"/>
      <c r="S141" s="288"/>
      <c r="T141" s="287"/>
      <c r="U141" s="287"/>
      <c r="V141" s="287"/>
      <c r="W141" s="287"/>
      <c r="X141" s="287"/>
      <c r="Y141" s="287"/>
      <c r="Z141" s="287"/>
      <c r="AA141" s="288"/>
      <c r="AB141" s="288"/>
      <c r="AC141" s="287"/>
      <c r="AD141" s="287"/>
      <c r="AE141" s="287"/>
      <c r="AF141" s="287"/>
      <c r="AG141" s="287"/>
      <c r="AH141" s="287"/>
    </row>
    <row r="142" spans="1:34" s="204" customFormat="1">
      <c r="A142" s="15"/>
      <c r="B142" s="205"/>
      <c r="E142" s="122" t="s">
        <v>179</v>
      </c>
      <c r="J142" s="205"/>
      <c r="K142" s="205"/>
      <c r="R142" s="15"/>
      <c r="S142" s="288"/>
      <c r="T142" s="287"/>
      <c r="U142" s="287"/>
      <c r="V142" s="287"/>
      <c r="W142" s="287"/>
      <c r="X142" s="287"/>
      <c r="Y142" s="287"/>
      <c r="Z142" s="287"/>
      <c r="AA142" s="288"/>
      <c r="AB142" s="288"/>
      <c r="AC142" s="287"/>
      <c r="AD142" s="287"/>
      <c r="AE142" s="287"/>
      <c r="AF142" s="287"/>
      <c r="AG142" s="287"/>
      <c r="AH142" s="287"/>
    </row>
    <row r="143" spans="1:34" s="204" customFormat="1">
      <c r="A143" s="15"/>
      <c r="B143" s="205"/>
      <c r="E143" s="122" t="s">
        <v>180</v>
      </c>
      <c r="J143" s="205"/>
      <c r="K143" s="205"/>
      <c r="R143" s="15"/>
      <c r="S143" s="288"/>
      <c r="T143" s="287"/>
      <c r="U143" s="287"/>
      <c r="V143" s="287"/>
      <c r="W143" s="287"/>
      <c r="X143" s="287"/>
      <c r="Y143" s="287"/>
      <c r="Z143" s="287"/>
      <c r="AA143" s="288"/>
      <c r="AB143" s="288"/>
      <c r="AC143" s="287"/>
      <c r="AD143" s="287"/>
      <c r="AE143" s="287"/>
      <c r="AF143" s="287"/>
      <c r="AG143" s="287"/>
      <c r="AH143" s="287"/>
    </row>
    <row r="144" spans="1:34" s="204" customFormat="1">
      <c r="A144" s="15"/>
      <c r="B144" s="205"/>
      <c r="E144" s="122" t="s">
        <v>181</v>
      </c>
      <c r="J144" s="205"/>
      <c r="K144" s="205"/>
      <c r="R144" s="15"/>
      <c r="S144" s="288"/>
      <c r="T144" s="287"/>
      <c r="U144" s="287"/>
      <c r="V144" s="287"/>
      <c r="W144" s="287"/>
      <c r="X144" s="287"/>
      <c r="Y144" s="287"/>
      <c r="Z144" s="287"/>
      <c r="AA144" s="288"/>
      <c r="AB144" s="288"/>
      <c r="AC144" s="287"/>
      <c r="AD144" s="287"/>
      <c r="AE144" s="287"/>
      <c r="AF144" s="287"/>
      <c r="AG144" s="287"/>
      <c r="AH144" s="287"/>
    </row>
    <row r="145" spans="1:34" s="204" customFormat="1">
      <c r="A145" s="15"/>
      <c r="B145" s="205"/>
      <c r="J145" s="205"/>
      <c r="K145" s="205"/>
      <c r="R145" s="15"/>
      <c r="S145" s="288"/>
      <c r="T145" s="287"/>
      <c r="U145" s="287"/>
      <c r="V145" s="287"/>
      <c r="W145" s="287"/>
      <c r="X145" s="287"/>
      <c r="Y145" s="287"/>
      <c r="Z145" s="287"/>
      <c r="AA145" s="288"/>
      <c r="AB145" s="288"/>
      <c r="AC145" s="287"/>
      <c r="AD145" s="287"/>
      <c r="AE145" s="287"/>
      <c r="AF145" s="287"/>
      <c r="AG145" s="287"/>
      <c r="AH145" s="287"/>
    </row>
  </sheetData>
  <sheetProtection sheet="1" objects="1" scenarios="1"/>
  <mergeCells count="776">
    <mergeCell ref="AE59:AH60"/>
    <mergeCell ref="R59:AD60"/>
    <mergeCell ref="N59:Q60"/>
    <mergeCell ref="A59:M60"/>
    <mergeCell ref="N62:Q62"/>
    <mergeCell ref="K62:M62"/>
    <mergeCell ref="I62:J62"/>
    <mergeCell ref="A62:H62"/>
    <mergeCell ref="AE61:AH61"/>
    <mergeCell ref="Z61:AD61"/>
    <mergeCell ref="R61:Y61"/>
    <mergeCell ref="N61:Q61"/>
    <mergeCell ref="I61:M61"/>
    <mergeCell ref="A61:H61"/>
    <mergeCell ref="R62:Y62"/>
    <mergeCell ref="Z62:AD62"/>
    <mergeCell ref="AE62:AH62"/>
    <mergeCell ref="AC66:AH66"/>
    <mergeCell ref="AA66:AB66"/>
    <mergeCell ref="T66:Y66"/>
    <mergeCell ref="R66:S66"/>
    <mergeCell ref="L66:Q66"/>
    <mergeCell ref="J66:K66"/>
    <mergeCell ref="C66:H66"/>
    <mergeCell ref="A66:B66"/>
    <mergeCell ref="C64:Q64"/>
    <mergeCell ref="A64:B64"/>
    <mergeCell ref="R64:S64"/>
    <mergeCell ref="T64:AH64"/>
    <mergeCell ref="AG68:AH68"/>
    <mergeCell ref="AC68:AD68"/>
    <mergeCell ref="X68:Y68"/>
    <mergeCell ref="T68:U68"/>
    <mergeCell ref="P68:Q68"/>
    <mergeCell ref="L68:M68"/>
    <mergeCell ref="G68:H68"/>
    <mergeCell ref="C68:D68"/>
    <mergeCell ref="AG67:AH67"/>
    <mergeCell ref="AC67:AD67"/>
    <mergeCell ref="X67:Y67"/>
    <mergeCell ref="T67:U67"/>
    <mergeCell ref="P67:Q67"/>
    <mergeCell ref="L67:M67"/>
    <mergeCell ref="G67:H67"/>
    <mergeCell ref="C67:D67"/>
    <mergeCell ref="P70:Q70"/>
    <mergeCell ref="L70:M70"/>
    <mergeCell ref="G70:H70"/>
    <mergeCell ref="C70:D70"/>
    <mergeCell ref="AG69:AH69"/>
    <mergeCell ref="AC69:AD69"/>
    <mergeCell ref="X69:Y69"/>
    <mergeCell ref="T69:U69"/>
    <mergeCell ref="P69:Q69"/>
    <mergeCell ref="L69:M69"/>
    <mergeCell ref="G69:H69"/>
    <mergeCell ref="C69:D69"/>
    <mergeCell ref="T70:U70"/>
    <mergeCell ref="X70:Y70"/>
    <mergeCell ref="AC70:AD70"/>
    <mergeCell ref="AG70:AH70"/>
    <mergeCell ref="A71:A75"/>
    <mergeCell ref="P74:Q74"/>
    <mergeCell ref="L74:M74"/>
    <mergeCell ref="C74:D74"/>
    <mergeCell ref="P73:Q73"/>
    <mergeCell ref="L73:M73"/>
    <mergeCell ref="G73:H73"/>
    <mergeCell ref="C73:D73"/>
    <mergeCell ref="P72:Q72"/>
    <mergeCell ref="L72:M72"/>
    <mergeCell ref="G72:H72"/>
    <mergeCell ref="C72:D72"/>
    <mergeCell ref="L71:M71"/>
    <mergeCell ref="G71:H71"/>
    <mergeCell ref="C71:D71"/>
    <mergeCell ref="P76:Q76"/>
    <mergeCell ref="L76:M76"/>
    <mergeCell ref="G76:H76"/>
    <mergeCell ref="C76:D76"/>
    <mergeCell ref="AG75:AH75"/>
    <mergeCell ref="AC75:AD75"/>
    <mergeCell ref="AA71:AA75"/>
    <mergeCell ref="X75:Y75"/>
    <mergeCell ref="T75:U75"/>
    <mergeCell ref="R71:R75"/>
    <mergeCell ref="P75:Q75"/>
    <mergeCell ref="L75:M75"/>
    <mergeCell ref="J71:J75"/>
    <mergeCell ref="G74:H75"/>
    <mergeCell ref="C75:D75"/>
    <mergeCell ref="AG71:AH71"/>
    <mergeCell ref="AC71:AD71"/>
    <mergeCell ref="X71:Y71"/>
    <mergeCell ref="T71:U71"/>
    <mergeCell ref="P71:Q71"/>
    <mergeCell ref="T72:U72"/>
    <mergeCell ref="X72:Y72"/>
    <mergeCell ref="AC72:AD72"/>
    <mergeCell ref="AG72:AH72"/>
    <mergeCell ref="A77:A82"/>
    <mergeCell ref="P81:Q81"/>
    <mergeCell ref="L81:M81"/>
    <mergeCell ref="G77:H81"/>
    <mergeCell ref="C81:D81"/>
    <mergeCell ref="P80:Q80"/>
    <mergeCell ref="L80:M80"/>
    <mergeCell ref="C80:D80"/>
    <mergeCell ref="P79:Q79"/>
    <mergeCell ref="L79:M79"/>
    <mergeCell ref="C79:D79"/>
    <mergeCell ref="P78:Q78"/>
    <mergeCell ref="L78:M78"/>
    <mergeCell ref="C78:D78"/>
    <mergeCell ref="P77:Q77"/>
    <mergeCell ref="L77:M77"/>
    <mergeCell ref="C77:D77"/>
    <mergeCell ref="AA77:AA82"/>
    <mergeCell ref="X82:Y82"/>
    <mergeCell ref="T82:U82"/>
    <mergeCell ref="R77:R82"/>
    <mergeCell ref="P82:Q82"/>
    <mergeCell ref="L82:M82"/>
    <mergeCell ref="J77:J82"/>
    <mergeCell ref="G82:H82"/>
    <mergeCell ref="C82:D82"/>
    <mergeCell ref="P84:Q84"/>
    <mergeCell ref="L84:M84"/>
    <mergeCell ref="G84:H84"/>
    <mergeCell ref="C84:D84"/>
    <mergeCell ref="AG83:AH83"/>
    <mergeCell ref="AC83:AD83"/>
    <mergeCell ref="X83:Y83"/>
    <mergeCell ref="T83:U83"/>
    <mergeCell ref="P83:Q83"/>
    <mergeCell ref="L83:M83"/>
    <mergeCell ref="G83:H83"/>
    <mergeCell ref="C83:D83"/>
    <mergeCell ref="P86:Q86"/>
    <mergeCell ref="L86:M86"/>
    <mergeCell ref="G86:H86"/>
    <mergeCell ref="C86:D86"/>
    <mergeCell ref="AG85:AH85"/>
    <mergeCell ref="AC85:AD85"/>
    <mergeCell ref="X85:Y85"/>
    <mergeCell ref="T85:U85"/>
    <mergeCell ref="P85:Q85"/>
    <mergeCell ref="L85:M85"/>
    <mergeCell ref="G85:H85"/>
    <mergeCell ref="C85:D85"/>
    <mergeCell ref="P88:Q88"/>
    <mergeCell ref="L88:M88"/>
    <mergeCell ref="G88:H88"/>
    <mergeCell ref="C88:D88"/>
    <mergeCell ref="AG87:AH87"/>
    <mergeCell ref="AC87:AD87"/>
    <mergeCell ref="X87:Y87"/>
    <mergeCell ref="T87:U87"/>
    <mergeCell ref="P87:Q87"/>
    <mergeCell ref="L87:M87"/>
    <mergeCell ref="G87:H87"/>
    <mergeCell ref="C87:D87"/>
    <mergeCell ref="R91:S92"/>
    <mergeCell ref="J91:Q92"/>
    <mergeCell ref="C91:H92"/>
    <mergeCell ref="A91:B92"/>
    <mergeCell ref="P90:Q90"/>
    <mergeCell ref="K90:M90"/>
    <mergeCell ref="P89:Q89"/>
    <mergeCell ref="L89:M89"/>
    <mergeCell ref="G89:H89"/>
    <mergeCell ref="C89:D89"/>
    <mergeCell ref="AE93:AG93"/>
    <mergeCell ref="AA93:AC93"/>
    <mergeCell ref="X93:Y93"/>
    <mergeCell ref="T93:U93"/>
    <mergeCell ref="N93:P93"/>
    <mergeCell ref="J93:L93"/>
    <mergeCell ref="G93:H93"/>
    <mergeCell ref="C93:D93"/>
    <mergeCell ref="T94:U94"/>
    <mergeCell ref="X94:Y94"/>
    <mergeCell ref="AA94:AC95"/>
    <mergeCell ref="AD94:AD95"/>
    <mergeCell ref="AE94:AG95"/>
    <mergeCell ref="G96:H96"/>
    <mergeCell ref="C96:D96"/>
    <mergeCell ref="N100:P101"/>
    <mergeCell ref="N96:P97"/>
    <mergeCell ref="Q94:Q95"/>
    <mergeCell ref="N94:P95"/>
    <mergeCell ref="M94:M95"/>
    <mergeCell ref="J94:L95"/>
    <mergeCell ref="G95:H95"/>
    <mergeCell ref="C95:D95"/>
    <mergeCell ref="G94:H94"/>
    <mergeCell ref="C94:D94"/>
    <mergeCell ref="X97:Y97"/>
    <mergeCell ref="T98:U98"/>
    <mergeCell ref="X98:Y98"/>
    <mergeCell ref="M100:M101"/>
    <mergeCell ref="J100:L101"/>
    <mergeCell ref="T102:U102"/>
    <mergeCell ref="G101:H101"/>
    <mergeCell ref="C101:D101"/>
    <mergeCell ref="A97:A101"/>
    <mergeCell ref="G100:H100"/>
    <mergeCell ref="C100:D100"/>
    <mergeCell ref="Q98:Q99"/>
    <mergeCell ref="N98:P99"/>
    <mergeCell ref="M98:M99"/>
    <mergeCell ref="J98:L99"/>
    <mergeCell ref="G99:H99"/>
    <mergeCell ref="C99:D99"/>
    <mergeCell ref="G98:H98"/>
    <mergeCell ref="C98:D98"/>
    <mergeCell ref="Q96:Q97"/>
    <mergeCell ref="M96:M97"/>
    <mergeCell ref="J96:L97"/>
    <mergeCell ref="G97:H97"/>
    <mergeCell ref="C97:D97"/>
    <mergeCell ref="AH100:AH101"/>
    <mergeCell ref="AE100:AG101"/>
    <mergeCell ref="AD100:AD101"/>
    <mergeCell ref="AA100:AC101"/>
    <mergeCell ref="X101:Y101"/>
    <mergeCell ref="T101:U101"/>
    <mergeCell ref="R97:R101"/>
    <mergeCell ref="Q100:Q101"/>
    <mergeCell ref="AD102:AD103"/>
    <mergeCell ref="AA102:AC103"/>
    <mergeCell ref="X103:Y103"/>
    <mergeCell ref="T103:U103"/>
    <mergeCell ref="X102:Y102"/>
    <mergeCell ref="AH98:AH99"/>
    <mergeCell ref="AE98:AG99"/>
    <mergeCell ref="AD98:AD99"/>
    <mergeCell ref="AA98:AC99"/>
    <mergeCell ref="AH96:AH97"/>
    <mergeCell ref="AE96:AG97"/>
    <mergeCell ref="AD96:AD97"/>
    <mergeCell ref="AA96:AC97"/>
    <mergeCell ref="T96:U96"/>
    <mergeCell ref="X96:Y96"/>
    <mergeCell ref="T97:U97"/>
    <mergeCell ref="A103:A108"/>
    <mergeCell ref="Q106:Q107"/>
    <mergeCell ref="N106:P107"/>
    <mergeCell ref="M106:M107"/>
    <mergeCell ref="J106:L107"/>
    <mergeCell ref="G107:H107"/>
    <mergeCell ref="C107:D107"/>
    <mergeCell ref="G106:H106"/>
    <mergeCell ref="C106:D106"/>
    <mergeCell ref="Q104:Q105"/>
    <mergeCell ref="Q102:Q103"/>
    <mergeCell ref="N102:P103"/>
    <mergeCell ref="M102:M103"/>
    <mergeCell ref="X109:Y109"/>
    <mergeCell ref="T109:U109"/>
    <mergeCell ref="G109:H109"/>
    <mergeCell ref="C109:D109"/>
    <mergeCell ref="X108:Y108"/>
    <mergeCell ref="T108:U108"/>
    <mergeCell ref="R103:R108"/>
    <mergeCell ref="G108:H108"/>
    <mergeCell ref="C108:D108"/>
    <mergeCell ref="N104:P105"/>
    <mergeCell ref="M104:M105"/>
    <mergeCell ref="J104:L105"/>
    <mergeCell ref="G105:H105"/>
    <mergeCell ref="C105:D105"/>
    <mergeCell ref="X104:Y104"/>
    <mergeCell ref="T104:U104"/>
    <mergeCell ref="G104:H104"/>
    <mergeCell ref="C104:D104"/>
    <mergeCell ref="J102:L103"/>
    <mergeCell ref="G103:H103"/>
    <mergeCell ref="C103:D103"/>
    <mergeCell ref="G102:H102"/>
    <mergeCell ref="C102:D102"/>
    <mergeCell ref="T106:U106"/>
    <mergeCell ref="AA111:AH111"/>
    <mergeCell ref="X111:Y111"/>
    <mergeCell ref="T111:U111"/>
    <mergeCell ref="J111:Q111"/>
    <mergeCell ref="G111:H111"/>
    <mergeCell ref="C111:D111"/>
    <mergeCell ref="X110:Y110"/>
    <mergeCell ref="T110:U110"/>
    <mergeCell ref="G110:H110"/>
    <mergeCell ref="C110:D110"/>
    <mergeCell ref="X113:Y113"/>
    <mergeCell ref="T113:U113"/>
    <mergeCell ref="O113:Q113"/>
    <mergeCell ref="K113:M113"/>
    <mergeCell ref="G113:H113"/>
    <mergeCell ref="C113:D113"/>
    <mergeCell ref="AA112:AH112"/>
    <mergeCell ref="X112:Y112"/>
    <mergeCell ref="T112:U112"/>
    <mergeCell ref="J112:Q112"/>
    <mergeCell ref="G112:H112"/>
    <mergeCell ref="C112:D112"/>
    <mergeCell ref="X115:Y115"/>
    <mergeCell ref="T115:U115"/>
    <mergeCell ref="O115:Q115"/>
    <mergeCell ref="K115:M115"/>
    <mergeCell ref="G115:H115"/>
    <mergeCell ref="C115:D115"/>
    <mergeCell ref="X114:Y114"/>
    <mergeCell ref="T114:U114"/>
    <mergeCell ref="O114:Q114"/>
    <mergeCell ref="K114:M114"/>
    <mergeCell ref="G114:H114"/>
    <mergeCell ref="C114:D114"/>
    <mergeCell ref="AA53:AH53"/>
    <mergeCell ref="T54:U54"/>
    <mergeCell ref="X54:Y54"/>
    <mergeCell ref="AA54:AH54"/>
    <mergeCell ref="T55:U55"/>
    <mergeCell ref="X55:Y55"/>
    <mergeCell ref="T56:U56"/>
    <mergeCell ref="X56:Y56"/>
    <mergeCell ref="T57:U57"/>
    <mergeCell ref="X57:Y57"/>
    <mergeCell ref="T49:U49"/>
    <mergeCell ref="X49:Y49"/>
    <mergeCell ref="T50:U50"/>
    <mergeCell ref="X50:Y50"/>
    <mergeCell ref="T51:U51"/>
    <mergeCell ref="X51:Y51"/>
    <mergeCell ref="T52:U52"/>
    <mergeCell ref="X52:Y52"/>
    <mergeCell ref="T53:U53"/>
    <mergeCell ref="X53:Y53"/>
    <mergeCell ref="X43:Y43"/>
    <mergeCell ref="T44:U44"/>
    <mergeCell ref="X44:Y44"/>
    <mergeCell ref="AA44:AC45"/>
    <mergeCell ref="AD44:AD45"/>
    <mergeCell ref="AE44:AG45"/>
    <mergeCell ref="AH44:AH45"/>
    <mergeCell ref="R45:R50"/>
    <mergeCell ref="T45:U45"/>
    <mergeCell ref="X45:Y45"/>
    <mergeCell ref="T46:U46"/>
    <mergeCell ref="X46:Y46"/>
    <mergeCell ref="AA46:AC47"/>
    <mergeCell ref="AD46:AD47"/>
    <mergeCell ref="AE46:AG47"/>
    <mergeCell ref="AH46:AH47"/>
    <mergeCell ref="T47:U47"/>
    <mergeCell ref="X47:Y47"/>
    <mergeCell ref="T48:U48"/>
    <mergeCell ref="X48:Y48"/>
    <mergeCell ref="AA48:AC49"/>
    <mergeCell ref="AD48:AD49"/>
    <mergeCell ref="AE48:AG49"/>
    <mergeCell ref="AH48:AH49"/>
    <mergeCell ref="T38:U38"/>
    <mergeCell ref="X38:Y38"/>
    <mergeCell ref="AA38:AC39"/>
    <mergeCell ref="AD38:AD39"/>
    <mergeCell ref="AE38:AG39"/>
    <mergeCell ref="AH38:AH39"/>
    <mergeCell ref="R39:R43"/>
    <mergeCell ref="T39:U39"/>
    <mergeCell ref="X39:Y39"/>
    <mergeCell ref="T40:U40"/>
    <mergeCell ref="X40:Y40"/>
    <mergeCell ref="AA40:AC41"/>
    <mergeCell ref="AD40:AD41"/>
    <mergeCell ref="AE40:AG41"/>
    <mergeCell ref="AH40:AH41"/>
    <mergeCell ref="T41:U41"/>
    <mergeCell ref="X41:Y41"/>
    <mergeCell ref="T42:U42"/>
    <mergeCell ref="X42:Y42"/>
    <mergeCell ref="AA42:AC43"/>
    <mergeCell ref="AD42:AD43"/>
    <mergeCell ref="AE42:AG43"/>
    <mergeCell ref="AH42:AH43"/>
    <mergeCell ref="T43:U43"/>
    <mergeCell ref="T27:U27"/>
    <mergeCell ref="X27:Y27"/>
    <mergeCell ref="AC27:AD27"/>
    <mergeCell ref="AG27:AH27"/>
    <mergeCell ref="T31:U31"/>
    <mergeCell ref="X31:Y31"/>
    <mergeCell ref="AC31:AD31"/>
    <mergeCell ref="AG31:AH31"/>
    <mergeCell ref="AB32:AD32"/>
    <mergeCell ref="AG32:AH32"/>
    <mergeCell ref="T30:U30"/>
    <mergeCell ref="X30:Y30"/>
    <mergeCell ref="AC30:AD30"/>
    <mergeCell ref="AG30:AH30"/>
    <mergeCell ref="T24:U24"/>
    <mergeCell ref="X24:Y24"/>
    <mergeCell ref="AC24:AD24"/>
    <mergeCell ref="AG24:AH24"/>
    <mergeCell ref="T25:U25"/>
    <mergeCell ref="X25:Y25"/>
    <mergeCell ref="AC25:AD25"/>
    <mergeCell ref="AG25:AH25"/>
    <mergeCell ref="T26:U26"/>
    <mergeCell ref="X26:Y26"/>
    <mergeCell ref="AC26:AD26"/>
    <mergeCell ref="AG26:AH26"/>
    <mergeCell ref="R13:R17"/>
    <mergeCell ref="T13:U13"/>
    <mergeCell ref="X13:Y13"/>
    <mergeCell ref="AA13:AA17"/>
    <mergeCell ref="AC13:AD13"/>
    <mergeCell ref="AG13:AH13"/>
    <mergeCell ref="T14:U14"/>
    <mergeCell ref="X14:Y14"/>
    <mergeCell ref="AC14:AD14"/>
    <mergeCell ref="AG14:AH14"/>
    <mergeCell ref="T15:U15"/>
    <mergeCell ref="X15:Y15"/>
    <mergeCell ref="AC15:AD15"/>
    <mergeCell ref="AG15:AH15"/>
    <mergeCell ref="T16:U16"/>
    <mergeCell ref="X16:Y16"/>
    <mergeCell ref="AC16:AD16"/>
    <mergeCell ref="AG16:AH16"/>
    <mergeCell ref="T17:U17"/>
    <mergeCell ref="X17:Y17"/>
    <mergeCell ref="AC17:AD17"/>
    <mergeCell ref="AG17:AH17"/>
    <mergeCell ref="R1:AD2"/>
    <mergeCell ref="AE1:AH2"/>
    <mergeCell ref="R3:Y3"/>
    <mergeCell ref="Z3:AD3"/>
    <mergeCell ref="AE3:AH3"/>
    <mergeCell ref="R4:Y4"/>
    <mergeCell ref="Z4:AD4"/>
    <mergeCell ref="AE4:AH4"/>
    <mergeCell ref="R8:S8"/>
    <mergeCell ref="T8:Y8"/>
    <mergeCell ref="AA8:AB8"/>
    <mergeCell ref="AC8:AH8"/>
    <mergeCell ref="K55:M55"/>
    <mergeCell ref="K56:M56"/>
    <mergeCell ref="K57:M57"/>
    <mergeCell ref="O55:Q55"/>
    <mergeCell ref="O56:Q56"/>
    <mergeCell ref="O57:Q57"/>
    <mergeCell ref="M40:M41"/>
    <mergeCell ref="N40:P41"/>
    <mergeCell ref="Q40:Q41"/>
    <mergeCell ref="T18:U18"/>
    <mergeCell ref="X18:Y18"/>
    <mergeCell ref="AC18:AD18"/>
    <mergeCell ref="AG18:AH18"/>
    <mergeCell ref="T19:U19"/>
    <mergeCell ref="R6:S6"/>
    <mergeCell ref="T6:AH6"/>
    <mergeCell ref="R19:R24"/>
    <mergeCell ref="T9:U9"/>
    <mergeCell ref="X9:Y9"/>
    <mergeCell ref="AC9:AD9"/>
    <mergeCell ref="AG9:AH9"/>
    <mergeCell ref="T10:U10"/>
    <mergeCell ref="X10:Y10"/>
    <mergeCell ref="AC10:AD10"/>
    <mergeCell ref="AG10:AH10"/>
    <mergeCell ref="T11:U11"/>
    <mergeCell ref="X11:Y11"/>
    <mergeCell ref="AC11:AD11"/>
    <mergeCell ref="AG11:AH11"/>
    <mergeCell ref="T12:U12"/>
    <mergeCell ref="X12:Y12"/>
    <mergeCell ref="AC12:AD12"/>
    <mergeCell ref="AG12:AH12"/>
    <mergeCell ref="C55:D55"/>
    <mergeCell ref="G55:H55"/>
    <mergeCell ref="C56:D56"/>
    <mergeCell ref="G56:H56"/>
    <mergeCell ref="C57:D57"/>
    <mergeCell ref="G57:H57"/>
    <mergeCell ref="C52:D52"/>
    <mergeCell ref="G52:H52"/>
    <mergeCell ref="C53:D53"/>
    <mergeCell ref="G53:H53"/>
    <mergeCell ref="G48:H48"/>
    <mergeCell ref="J48:L49"/>
    <mergeCell ref="M48:M49"/>
    <mergeCell ref="N48:P49"/>
    <mergeCell ref="J53:Q53"/>
    <mergeCell ref="C54:D54"/>
    <mergeCell ref="G54:H54"/>
    <mergeCell ref="J54:Q54"/>
    <mergeCell ref="Q48:Q49"/>
    <mergeCell ref="C49:D49"/>
    <mergeCell ref="G49:H49"/>
    <mergeCell ref="C50:D50"/>
    <mergeCell ref="G50:H50"/>
    <mergeCell ref="C51:D51"/>
    <mergeCell ref="G51:H51"/>
    <mergeCell ref="A45:A50"/>
    <mergeCell ref="C45:D45"/>
    <mergeCell ref="G45:H45"/>
    <mergeCell ref="C46:D46"/>
    <mergeCell ref="G46:H46"/>
    <mergeCell ref="J46:L47"/>
    <mergeCell ref="Q42:Q43"/>
    <mergeCell ref="C43:D43"/>
    <mergeCell ref="G43:H43"/>
    <mergeCell ref="C44:D44"/>
    <mergeCell ref="G44:H44"/>
    <mergeCell ref="J44:L45"/>
    <mergeCell ref="M44:M45"/>
    <mergeCell ref="N44:P45"/>
    <mergeCell ref="Q44:Q45"/>
    <mergeCell ref="A39:A43"/>
    <mergeCell ref="C39:D39"/>
    <mergeCell ref="G39:H39"/>
    <mergeCell ref="M46:M47"/>
    <mergeCell ref="N46:P47"/>
    <mergeCell ref="Q46:Q47"/>
    <mergeCell ref="C47:D47"/>
    <mergeCell ref="G47:H47"/>
    <mergeCell ref="C48:D48"/>
    <mergeCell ref="C41:D41"/>
    <mergeCell ref="G41:H41"/>
    <mergeCell ref="C42:D42"/>
    <mergeCell ref="G42:H42"/>
    <mergeCell ref="J42:L43"/>
    <mergeCell ref="M42:M43"/>
    <mergeCell ref="N42:P43"/>
    <mergeCell ref="C40:D40"/>
    <mergeCell ref="G40:H40"/>
    <mergeCell ref="J40:L41"/>
    <mergeCell ref="C37:D37"/>
    <mergeCell ref="G37:H37"/>
    <mergeCell ref="C38:D38"/>
    <mergeCell ref="G38:H38"/>
    <mergeCell ref="J38:L39"/>
    <mergeCell ref="M38:M39"/>
    <mergeCell ref="N38:P39"/>
    <mergeCell ref="Q38:Q39"/>
    <mergeCell ref="C35:D35"/>
    <mergeCell ref="G35:H35"/>
    <mergeCell ref="J35:L35"/>
    <mergeCell ref="N35:P35"/>
    <mergeCell ref="C36:D36"/>
    <mergeCell ref="G36:H36"/>
    <mergeCell ref="J36:L37"/>
    <mergeCell ref="M36:M37"/>
    <mergeCell ref="N36:P37"/>
    <mergeCell ref="Q36:Q37"/>
    <mergeCell ref="A33:B34"/>
    <mergeCell ref="C33:H34"/>
    <mergeCell ref="J33:Q34"/>
    <mergeCell ref="C31:D31"/>
    <mergeCell ref="G31:H31"/>
    <mergeCell ref="L31:M31"/>
    <mergeCell ref="P31:Q31"/>
    <mergeCell ref="C30:D30"/>
    <mergeCell ref="G30:H30"/>
    <mergeCell ref="L30:M30"/>
    <mergeCell ref="P30:Q30"/>
    <mergeCell ref="K32:M32"/>
    <mergeCell ref="P32:Q32"/>
    <mergeCell ref="C29:D29"/>
    <mergeCell ref="G29:H29"/>
    <mergeCell ref="L29:M29"/>
    <mergeCell ref="P29:Q29"/>
    <mergeCell ref="C28:D28"/>
    <mergeCell ref="G28:H28"/>
    <mergeCell ref="L28:M28"/>
    <mergeCell ref="P28:Q28"/>
    <mergeCell ref="C26:D26"/>
    <mergeCell ref="G26:H26"/>
    <mergeCell ref="L26:M26"/>
    <mergeCell ref="P26:Q26"/>
    <mergeCell ref="C27:D27"/>
    <mergeCell ref="G27:H27"/>
    <mergeCell ref="L27:M27"/>
    <mergeCell ref="P27:Q27"/>
    <mergeCell ref="G24:H24"/>
    <mergeCell ref="L24:M24"/>
    <mergeCell ref="P24:Q24"/>
    <mergeCell ref="C25:D25"/>
    <mergeCell ref="G25:H25"/>
    <mergeCell ref="L25:M25"/>
    <mergeCell ref="P25:Q25"/>
    <mergeCell ref="C22:D22"/>
    <mergeCell ref="L22:M22"/>
    <mergeCell ref="P22:Q22"/>
    <mergeCell ref="C23:D23"/>
    <mergeCell ref="L23:M23"/>
    <mergeCell ref="P23:Q23"/>
    <mergeCell ref="A19:A24"/>
    <mergeCell ref="C19:D19"/>
    <mergeCell ref="G19:H23"/>
    <mergeCell ref="J19:J24"/>
    <mergeCell ref="L19:M19"/>
    <mergeCell ref="P19:Q19"/>
    <mergeCell ref="C16:D16"/>
    <mergeCell ref="G16:H17"/>
    <mergeCell ref="L16:M16"/>
    <mergeCell ref="P16:Q16"/>
    <mergeCell ref="C17:D17"/>
    <mergeCell ref="L17:M17"/>
    <mergeCell ref="P17:Q17"/>
    <mergeCell ref="C20:D20"/>
    <mergeCell ref="L20:M20"/>
    <mergeCell ref="P20:Q20"/>
    <mergeCell ref="C21:D21"/>
    <mergeCell ref="L21:M21"/>
    <mergeCell ref="P21:Q21"/>
    <mergeCell ref="C18:D18"/>
    <mergeCell ref="G18:H18"/>
    <mergeCell ref="L18:M18"/>
    <mergeCell ref="P18:Q18"/>
    <mergeCell ref="C24:D24"/>
    <mergeCell ref="L14:M14"/>
    <mergeCell ref="P14:Q14"/>
    <mergeCell ref="C15:D15"/>
    <mergeCell ref="G15:H15"/>
    <mergeCell ref="L15:M15"/>
    <mergeCell ref="P15:Q15"/>
    <mergeCell ref="A13:A17"/>
    <mergeCell ref="C13:D13"/>
    <mergeCell ref="G13:H13"/>
    <mergeCell ref="J13:J17"/>
    <mergeCell ref="L13:M13"/>
    <mergeCell ref="P13:Q13"/>
    <mergeCell ref="C14:D14"/>
    <mergeCell ref="G14:H14"/>
    <mergeCell ref="C11:D11"/>
    <mergeCell ref="G11:H11"/>
    <mergeCell ref="L11:M11"/>
    <mergeCell ref="P11:Q11"/>
    <mergeCell ref="C12:D12"/>
    <mergeCell ref="G12:H12"/>
    <mergeCell ref="L12:M12"/>
    <mergeCell ref="P12:Q12"/>
    <mergeCell ref="C9:D9"/>
    <mergeCell ref="G9:H9"/>
    <mergeCell ref="L9:M9"/>
    <mergeCell ref="P9:Q9"/>
    <mergeCell ref="C10:D10"/>
    <mergeCell ref="G10:H10"/>
    <mergeCell ref="L10:M10"/>
    <mergeCell ref="P10:Q10"/>
    <mergeCell ref="A6:B6"/>
    <mergeCell ref="C6:Q6"/>
    <mergeCell ref="A8:B8"/>
    <mergeCell ref="C8:H8"/>
    <mergeCell ref="J8:K8"/>
    <mergeCell ref="L8:Q8"/>
    <mergeCell ref="A1:M2"/>
    <mergeCell ref="N1:Q2"/>
    <mergeCell ref="A3:H3"/>
    <mergeCell ref="I3:M3"/>
    <mergeCell ref="N3:Q3"/>
    <mergeCell ref="A4:H4"/>
    <mergeCell ref="N4:Q4"/>
    <mergeCell ref="I4:J4"/>
    <mergeCell ref="K4:M4"/>
    <mergeCell ref="X19:Y23"/>
    <mergeCell ref="T28:U28"/>
    <mergeCell ref="X28:Y28"/>
    <mergeCell ref="AC28:AD28"/>
    <mergeCell ref="AG28:AH28"/>
    <mergeCell ref="T29:U29"/>
    <mergeCell ref="X29:Y29"/>
    <mergeCell ref="AC29:AD29"/>
    <mergeCell ref="AG29:AH29"/>
    <mergeCell ref="AA19:AA24"/>
    <mergeCell ref="AC19:AD19"/>
    <mergeCell ref="AG19:AH19"/>
    <mergeCell ref="T20:U20"/>
    <mergeCell ref="AC20:AD20"/>
    <mergeCell ref="AG20:AH20"/>
    <mergeCell ref="T21:U21"/>
    <mergeCell ref="AC21:AD21"/>
    <mergeCell ref="AG21:AH21"/>
    <mergeCell ref="T22:U22"/>
    <mergeCell ref="AC22:AD22"/>
    <mergeCell ref="AG22:AH22"/>
    <mergeCell ref="T23:U23"/>
    <mergeCell ref="AC23:AD23"/>
    <mergeCell ref="AG23:AH23"/>
    <mergeCell ref="R33:S34"/>
    <mergeCell ref="T33:Y34"/>
    <mergeCell ref="AA33:AH34"/>
    <mergeCell ref="T35:U35"/>
    <mergeCell ref="X35:Y35"/>
    <mergeCell ref="AA35:AC35"/>
    <mergeCell ref="AE35:AG35"/>
    <mergeCell ref="T36:U36"/>
    <mergeCell ref="X36:Y36"/>
    <mergeCell ref="AA36:AC37"/>
    <mergeCell ref="AD36:AD37"/>
    <mergeCell ref="AE36:AG37"/>
    <mergeCell ref="AH36:AH37"/>
    <mergeCell ref="T37:U37"/>
    <mergeCell ref="X37:Y37"/>
    <mergeCell ref="T73:U73"/>
    <mergeCell ref="X73:Y73"/>
    <mergeCell ref="AC73:AD73"/>
    <mergeCell ref="AG73:AH73"/>
    <mergeCell ref="T74:U74"/>
    <mergeCell ref="X74:Y74"/>
    <mergeCell ref="AC74:AD74"/>
    <mergeCell ref="AG74:AH74"/>
    <mergeCell ref="T77:U77"/>
    <mergeCell ref="X77:Y81"/>
    <mergeCell ref="AC77:AD77"/>
    <mergeCell ref="AG77:AH77"/>
    <mergeCell ref="T78:U78"/>
    <mergeCell ref="AC78:AD78"/>
    <mergeCell ref="AG78:AH78"/>
    <mergeCell ref="T79:U79"/>
    <mergeCell ref="AC79:AD79"/>
    <mergeCell ref="AG79:AH79"/>
    <mergeCell ref="T80:U80"/>
    <mergeCell ref="AC80:AD80"/>
    <mergeCell ref="AG80:AH80"/>
    <mergeCell ref="T81:U81"/>
    <mergeCell ref="AC81:AD81"/>
    <mergeCell ref="AG81:AH81"/>
    <mergeCell ref="AG76:AH76"/>
    <mergeCell ref="AC76:AD76"/>
    <mergeCell ref="X76:Y76"/>
    <mergeCell ref="T76:U76"/>
    <mergeCell ref="T89:U89"/>
    <mergeCell ref="X89:Y89"/>
    <mergeCell ref="AC89:AD89"/>
    <mergeCell ref="AG89:AH89"/>
    <mergeCell ref="AB90:AD90"/>
    <mergeCell ref="AG90:AH90"/>
    <mergeCell ref="AG88:AH88"/>
    <mergeCell ref="AC88:AD88"/>
    <mergeCell ref="X88:Y88"/>
    <mergeCell ref="T88:U88"/>
    <mergeCell ref="AG86:AH86"/>
    <mergeCell ref="AC86:AD86"/>
    <mergeCell ref="X86:Y86"/>
    <mergeCell ref="T86:U86"/>
    <mergeCell ref="AG84:AH84"/>
    <mergeCell ref="AC84:AD84"/>
    <mergeCell ref="X84:Y84"/>
    <mergeCell ref="T84:U84"/>
    <mergeCell ref="AG82:AH82"/>
    <mergeCell ref="AC82:AD82"/>
    <mergeCell ref="AH94:AH95"/>
    <mergeCell ref="T95:U95"/>
    <mergeCell ref="X95:Y95"/>
    <mergeCell ref="AA91:AH92"/>
    <mergeCell ref="T91:Y92"/>
    <mergeCell ref="X106:Y106"/>
    <mergeCell ref="AA106:AC107"/>
    <mergeCell ref="AD106:AD107"/>
    <mergeCell ref="AE106:AG107"/>
    <mergeCell ref="AH106:AH107"/>
    <mergeCell ref="T107:U107"/>
    <mergeCell ref="X107:Y107"/>
    <mergeCell ref="T99:U99"/>
    <mergeCell ref="X99:Y99"/>
    <mergeCell ref="T100:U100"/>
    <mergeCell ref="X100:Y100"/>
    <mergeCell ref="AA104:AC105"/>
    <mergeCell ref="AD104:AD105"/>
    <mergeCell ref="AE104:AG105"/>
    <mergeCell ref="AH104:AH105"/>
    <mergeCell ref="T105:U105"/>
    <mergeCell ref="X105:Y105"/>
    <mergeCell ref="AH102:AH103"/>
    <mergeCell ref="AE102:AG103"/>
  </mergeCells>
  <phoneticPr fontId="3"/>
  <dataValidations count="7">
    <dataValidation type="list" allowBlank="1" showInputMessage="1" showErrorMessage="1" sqref="O32 O90">
      <formula1>#REF!</formula1>
    </dataValidation>
    <dataValidation type="list" showInputMessage="1" showErrorMessage="1" sqref="N9 N67">
      <formula1>#REF!</formula1>
    </dataValidation>
    <dataValidation type="list" allowBlank="1" showInputMessage="1" showErrorMessage="1" sqref="E10:E25 E27:E31 N10:N25 N27:N31 E36:E51 E53:E57 E68:E83 E85:E89 N68:N83 N85:N89 E94:E109 E111:E115">
      <formula1>$E$119:$E$144</formula1>
    </dataValidation>
    <dataValidation type="list" allowBlank="1" showInputMessage="1" showErrorMessage="1" sqref="F53:F57 O10:O25 F111:F115 O27:O31 F94:F109 F30:F31 O68:O83 F36:F51 F68:F83 F85:F89 O85:O89 F25 F10:F12 F18">
      <formula1>$G$119:$G$121</formula1>
    </dataValidation>
    <dataValidation type="list" allowBlank="1" showInputMessage="1" showErrorMessage="1" sqref="J55:J57 N55:N57 J113:J115 N113:N115">
      <formula1>$Q$118:$Q$119</formula1>
    </dataValidation>
    <dataValidation allowBlank="1" showInputMessage="1" showErrorMessage="1" promptTitle="【出会いのつどいの進行について】" prompt="出会いのつどいと受付を同時に行うことをお勧めしています。_x000a_指導者①⇒出会いのつどいの進行_x000a_指導者②⇒事務室で受付_x000a_その場合、「依頼・説明依頼・自主」のリストから、「受付と同時」を選択してください。受付後に出会いのつどいを行う場合は、「受付後に実施」を選択してください。" sqref="C13:D17 C19:D24 C27:D29"/>
    <dataValidation type="list" allowBlank="1" showInputMessage="1" showErrorMessage="1" sqref="F13:F17 F19:F24 F27:F29">
      <formula1>$G$119:$G$123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&amp;R&amp;D</oddHeader>
  </headerFooter>
  <rowBreaks count="1" manualBreakCount="1">
    <brk id="58" max="3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5"/>
  <sheetViews>
    <sheetView showGridLines="0" showZeros="0" view="pageBreakPreview" zoomScale="85" zoomScaleNormal="100" zoomScaleSheetLayoutView="85" workbookViewId="0">
      <selection activeCell="B161" sqref="B161"/>
    </sheetView>
  </sheetViews>
  <sheetFormatPr defaultRowHeight="13.5"/>
  <cols>
    <col min="1" max="3" width="3.875" style="207" customWidth="1"/>
    <col min="4" max="4" width="1.625" style="207" customWidth="1"/>
    <col min="5" max="5" width="6.625" style="248" customWidth="1"/>
    <col min="6" max="6" width="7.75" style="248" customWidth="1"/>
    <col min="7" max="7" width="4.875" style="248" customWidth="1"/>
    <col min="8" max="8" width="7.75" style="207" customWidth="1"/>
    <col min="9" max="9" width="5.75" style="248" customWidth="1"/>
    <col min="10" max="10" width="7.75" style="248" customWidth="1"/>
    <col min="11" max="11" width="6" style="248" customWidth="1"/>
    <col min="12" max="12" width="7.75" style="248" customWidth="1"/>
    <col min="13" max="13" width="5.125" style="207" customWidth="1"/>
    <col min="14" max="14" width="2.625" style="207" customWidth="1"/>
    <col min="15" max="15" width="6.625" style="248" customWidth="1"/>
    <col min="16" max="16" width="7.75" style="248" customWidth="1"/>
    <col min="17" max="17" width="4.875" style="207" customWidth="1"/>
    <col min="18" max="18" width="7.75" style="207" customWidth="1"/>
    <col min="19" max="19" width="5.75" style="248" customWidth="1"/>
    <col min="20" max="20" width="7.75" style="248" customWidth="1"/>
    <col min="21" max="21" width="5.75" style="248" customWidth="1"/>
    <col min="22" max="22" width="7.75" style="248" customWidth="1"/>
    <col min="23" max="23" width="5.125" style="207" customWidth="1"/>
    <col min="24" max="24" width="1.5" style="207" customWidth="1"/>
    <col min="25" max="25" width="27.875" style="249" bestFit="1" customWidth="1"/>
    <col min="26" max="26" width="36.125" style="249" customWidth="1"/>
    <col min="27" max="28" width="32" style="249" bestFit="1" customWidth="1"/>
    <col min="29" max="29" width="9.25" style="206" bestFit="1" customWidth="1"/>
    <col min="30" max="30" width="6.375" style="280" bestFit="1" customWidth="1"/>
    <col min="31" max="31" width="6.375" style="206" bestFit="1" customWidth="1"/>
    <col min="32" max="32" width="7.375" style="206" bestFit="1" customWidth="1"/>
    <col min="33" max="35" width="9" style="207"/>
    <col min="36" max="36" width="11.25" style="207" customWidth="1"/>
    <col min="37" max="16384" width="9" style="207"/>
  </cols>
  <sheetData>
    <row r="1" spans="1:32" ht="31.5" thickBot="1">
      <c r="A1" s="912" t="s">
        <v>363</v>
      </c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  <c r="Q1" s="912"/>
      <c r="R1" s="933" t="str">
        <f>入力フォーム!$R$3</f>
        <v>金峰少年自然の家</v>
      </c>
      <c r="S1" s="933"/>
      <c r="T1" s="933"/>
      <c r="U1" s="933"/>
      <c r="V1" s="933"/>
      <c r="W1" s="933"/>
      <c r="X1" s="933"/>
      <c r="Y1" s="249" t="s">
        <v>5</v>
      </c>
      <c r="Z1" s="249" t="s">
        <v>107</v>
      </c>
      <c r="AA1" s="249" t="s">
        <v>109</v>
      </c>
      <c r="AB1" s="249" t="s">
        <v>111</v>
      </c>
      <c r="AC1" s="249"/>
      <c r="AD1" s="258"/>
      <c r="AE1" s="249"/>
      <c r="AF1" s="249"/>
    </row>
    <row r="2" spans="1:32" ht="27" customHeight="1" thickBot="1">
      <c r="A2" s="919" t="s">
        <v>295</v>
      </c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20"/>
      <c r="V2" s="920"/>
      <c r="W2" s="920"/>
      <c r="X2" s="208"/>
      <c r="Y2" s="250" t="s">
        <v>472</v>
      </c>
      <c r="Z2" s="250" t="s">
        <v>300</v>
      </c>
      <c r="AA2" s="251" t="s">
        <v>300</v>
      </c>
      <c r="AB2" s="250" t="s">
        <v>300</v>
      </c>
      <c r="AC2" s="262"/>
      <c r="AD2" s="258"/>
      <c r="AE2" s="249"/>
      <c r="AF2" s="249"/>
    </row>
    <row r="3" spans="1:32" ht="33" customHeight="1" thickBot="1">
      <c r="A3" s="913" t="s">
        <v>296</v>
      </c>
      <c r="B3" s="914"/>
      <c r="C3" s="915"/>
      <c r="D3" s="921">
        <f>入力フォーム!$F$3</f>
        <v>0</v>
      </c>
      <c r="E3" s="922"/>
      <c r="F3" s="922"/>
      <c r="G3" s="922"/>
      <c r="H3" s="922"/>
      <c r="I3" s="923"/>
      <c r="J3" s="913" t="s">
        <v>297</v>
      </c>
      <c r="K3" s="915"/>
      <c r="L3" s="924"/>
      <c r="M3" s="925"/>
      <c r="N3" s="925"/>
      <c r="O3" s="925"/>
      <c r="P3" s="926"/>
      <c r="Q3" s="913" t="s">
        <v>298</v>
      </c>
      <c r="R3" s="915"/>
      <c r="S3" s="927"/>
      <c r="T3" s="928"/>
      <c r="U3" s="928"/>
      <c r="V3" s="928"/>
      <c r="W3" s="929"/>
      <c r="X3" s="209"/>
      <c r="Y3" s="252" t="s">
        <v>314</v>
      </c>
      <c r="Z3" s="253" t="s">
        <v>315</v>
      </c>
      <c r="AA3" s="253" t="s">
        <v>315</v>
      </c>
      <c r="AB3" s="253" t="s">
        <v>315</v>
      </c>
      <c r="AC3" s="262"/>
      <c r="AD3" s="258"/>
      <c r="AE3" s="249"/>
      <c r="AF3" s="249"/>
    </row>
    <row r="4" spans="1:32" ht="10.5" customHeight="1" thickBot="1">
      <c r="A4" s="211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13"/>
      <c r="Q4" s="212"/>
      <c r="R4" s="212"/>
      <c r="S4" s="212"/>
      <c r="T4" s="212"/>
      <c r="U4" s="212"/>
      <c r="V4" s="212"/>
      <c r="W4" s="212"/>
      <c r="X4" s="212"/>
      <c r="Y4" s="252" t="s">
        <v>316</v>
      </c>
      <c r="Z4" s="253" t="s">
        <v>317</v>
      </c>
      <c r="AA4" s="253" t="s">
        <v>317</v>
      </c>
      <c r="AB4" s="253" t="s">
        <v>317</v>
      </c>
      <c r="AC4" s="262"/>
      <c r="AD4" s="258"/>
      <c r="AE4" s="249"/>
      <c r="AF4" s="249"/>
    </row>
    <row r="5" spans="1:32" ht="25.5" customHeight="1" thickBot="1">
      <c r="A5" s="916" t="s">
        <v>299</v>
      </c>
      <c r="B5" s="917"/>
      <c r="C5" s="918"/>
      <c r="D5" s="214"/>
      <c r="E5" s="930">
        <f>入力フォーム!$F$4</f>
        <v>0</v>
      </c>
      <c r="F5" s="931"/>
      <c r="G5" s="931"/>
      <c r="H5" s="931"/>
      <c r="I5" s="931"/>
      <c r="J5" s="931"/>
      <c r="K5" s="931"/>
      <c r="L5" s="931"/>
      <c r="M5" s="932"/>
      <c r="N5" s="215"/>
      <c r="O5" s="930" t="str">
        <f>IF(入力フォーム!$Q$4=0,"",入力フォーム!$F$4+1)</f>
        <v/>
      </c>
      <c r="P5" s="931"/>
      <c r="Q5" s="931"/>
      <c r="R5" s="931"/>
      <c r="S5" s="931"/>
      <c r="T5" s="931"/>
      <c r="U5" s="931"/>
      <c r="V5" s="931"/>
      <c r="W5" s="932"/>
      <c r="X5" s="215"/>
      <c r="Y5" s="252" t="s">
        <v>149</v>
      </c>
      <c r="Z5" s="253" t="s">
        <v>318</v>
      </c>
      <c r="AA5" s="253" t="s">
        <v>318</v>
      </c>
      <c r="AB5" s="253" t="s">
        <v>318</v>
      </c>
      <c r="AD5" s="258"/>
      <c r="AE5" s="249"/>
      <c r="AF5" s="249"/>
    </row>
    <row r="6" spans="1:32" ht="25.5" customHeight="1" thickBot="1">
      <c r="A6" s="934" t="s">
        <v>107</v>
      </c>
      <c r="B6" s="910" t="s">
        <v>5</v>
      </c>
      <c r="C6" s="911"/>
      <c r="D6" s="210"/>
      <c r="E6" s="881"/>
      <c r="F6" s="882"/>
      <c r="G6" s="882"/>
      <c r="H6" s="882"/>
      <c r="I6" s="882"/>
      <c r="J6" s="882"/>
      <c r="K6" s="882"/>
      <c r="L6" s="882"/>
      <c r="M6" s="883"/>
      <c r="N6" s="216"/>
      <c r="O6" s="881"/>
      <c r="P6" s="882"/>
      <c r="Q6" s="882"/>
      <c r="R6" s="882"/>
      <c r="S6" s="882"/>
      <c r="T6" s="882"/>
      <c r="U6" s="882"/>
      <c r="V6" s="882"/>
      <c r="W6" s="883"/>
      <c r="X6" s="216"/>
      <c r="Y6" s="252" t="s">
        <v>319</v>
      </c>
      <c r="Z6" s="253" t="s">
        <v>152</v>
      </c>
      <c r="AA6" s="253" t="s">
        <v>151</v>
      </c>
      <c r="AB6" s="253" t="s">
        <v>324</v>
      </c>
      <c r="AD6" s="258"/>
      <c r="AE6" s="249"/>
      <c r="AF6" s="249"/>
    </row>
    <row r="7" spans="1:32" ht="25.5" customHeight="1" thickBot="1">
      <c r="A7" s="935"/>
      <c r="B7" s="905" t="s">
        <v>301</v>
      </c>
      <c r="C7" s="906"/>
      <c r="D7" s="210"/>
      <c r="E7" s="885" t="s">
        <v>302</v>
      </c>
      <c r="F7" s="886"/>
      <c r="G7" s="876"/>
      <c r="H7" s="876"/>
      <c r="I7" s="876"/>
      <c r="J7" s="876"/>
      <c r="K7" s="876"/>
      <c r="L7" s="876"/>
      <c r="M7" s="884"/>
      <c r="N7" s="216"/>
      <c r="O7" s="885" t="s">
        <v>302</v>
      </c>
      <c r="P7" s="886"/>
      <c r="Q7" s="887"/>
      <c r="R7" s="887"/>
      <c r="S7" s="887"/>
      <c r="T7" s="887"/>
      <c r="U7" s="887"/>
      <c r="V7" s="887"/>
      <c r="W7" s="888"/>
      <c r="X7" s="216"/>
      <c r="Y7" s="254" t="s">
        <v>153</v>
      </c>
      <c r="Z7" s="252" t="s">
        <v>320</v>
      </c>
      <c r="AA7" s="253" t="s">
        <v>152</v>
      </c>
      <c r="AB7" s="253" t="s">
        <v>327</v>
      </c>
      <c r="AD7" s="258"/>
      <c r="AE7" s="249"/>
      <c r="AF7" s="249"/>
    </row>
    <row r="8" spans="1:32" ht="25.5" customHeight="1" thickBot="1">
      <c r="A8" s="935"/>
      <c r="B8" s="905"/>
      <c r="C8" s="906"/>
      <c r="D8" s="217"/>
      <c r="E8" s="874" t="s">
        <v>4</v>
      </c>
      <c r="F8" s="875"/>
      <c r="G8" s="857"/>
      <c r="H8" s="880"/>
      <c r="I8" s="218" t="s">
        <v>303</v>
      </c>
      <c r="J8" s="857"/>
      <c r="K8" s="857"/>
      <c r="L8" s="857"/>
      <c r="M8" s="858"/>
      <c r="N8" s="216"/>
      <c r="O8" s="874" t="s">
        <v>4</v>
      </c>
      <c r="P8" s="875"/>
      <c r="Q8" s="857"/>
      <c r="R8" s="880"/>
      <c r="S8" s="218" t="s">
        <v>303</v>
      </c>
      <c r="T8" s="857"/>
      <c r="U8" s="857"/>
      <c r="V8" s="857"/>
      <c r="W8" s="858"/>
      <c r="X8" s="216"/>
      <c r="Z8" s="252" t="s">
        <v>322</v>
      </c>
      <c r="AA8" s="253" t="s">
        <v>324</v>
      </c>
      <c r="AB8" s="253" t="s">
        <v>321</v>
      </c>
      <c r="AC8" s="249"/>
      <c r="AD8" s="258"/>
      <c r="AE8" s="249"/>
      <c r="AF8" s="249"/>
    </row>
    <row r="9" spans="1:32" ht="25.5" customHeight="1">
      <c r="A9" s="935"/>
      <c r="B9" s="905"/>
      <c r="C9" s="906"/>
      <c r="D9" s="210"/>
      <c r="E9" s="885" t="s">
        <v>305</v>
      </c>
      <c r="F9" s="886"/>
      <c r="G9" s="876"/>
      <c r="H9" s="876"/>
      <c r="I9" s="876"/>
      <c r="J9" s="876"/>
      <c r="K9" s="876"/>
      <c r="L9" s="876"/>
      <c r="M9" s="884"/>
      <c r="N9" s="216"/>
      <c r="O9" s="885" t="s">
        <v>305</v>
      </c>
      <c r="P9" s="886"/>
      <c r="Q9" s="887"/>
      <c r="R9" s="887"/>
      <c r="S9" s="887"/>
      <c r="T9" s="887"/>
      <c r="U9" s="887"/>
      <c r="V9" s="887"/>
      <c r="W9" s="888"/>
      <c r="X9" s="216"/>
      <c r="Y9" s="250" t="s">
        <v>109</v>
      </c>
      <c r="Z9" s="252" t="s">
        <v>473</v>
      </c>
      <c r="AA9" s="253" t="s">
        <v>327</v>
      </c>
      <c r="AB9" s="253" t="s">
        <v>323</v>
      </c>
      <c r="AC9" s="249"/>
      <c r="AD9" s="258"/>
      <c r="AE9" s="249"/>
      <c r="AF9" s="249"/>
    </row>
    <row r="10" spans="1:32" ht="25.5" customHeight="1" thickBot="1">
      <c r="A10" s="935"/>
      <c r="B10" s="905"/>
      <c r="C10" s="906"/>
      <c r="D10" s="217"/>
      <c r="E10" s="874" t="s">
        <v>4</v>
      </c>
      <c r="F10" s="875"/>
      <c r="G10" s="857"/>
      <c r="H10" s="880"/>
      <c r="I10" s="218" t="s">
        <v>303</v>
      </c>
      <c r="J10" s="857"/>
      <c r="K10" s="857"/>
      <c r="L10" s="857"/>
      <c r="M10" s="858"/>
      <c r="N10" s="216"/>
      <c r="O10" s="874" t="s">
        <v>4</v>
      </c>
      <c r="P10" s="875"/>
      <c r="Q10" s="857"/>
      <c r="R10" s="880"/>
      <c r="S10" s="218" t="s">
        <v>303</v>
      </c>
      <c r="T10" s="857"/>
      <c r="U10" s="857"/>
      <c r="V10" s="857"/>
      <c r="W10" s="858"/>
      <c r="X10" s="216"/>
      <c r="Y10" s="252" t="s">
        <v>329</v>
      </c>
      <c r="Z10" s="252" t="s">
        <v>326</v>
      </c>
      <c r="AA10" s="249" t="s">
        <v>330</v>
      </c>
      <c r="AB10" s="253" t="s">
        <v>325</v>
      </c>
      <c r="AC10" s="249"/>
      <c r="AD10" s="258"/>
      <c r="AE10" s="249"/>
      <c r="AF10" s="249"/>
    </row>
    <row r="11" spans="1:32" ht="25.5" customHeight="1">
      <c r="A11" s="936"/>
      <c r="B11" s="905"/>
      <c r="C11" s="906"/>
      <c r="D11" s="210"/>
      <c r="E11" s="885" t="s">
        <v>306</v>
      </c>
      <c r="F11" s="886"/>
      <c r="G11" s="876"/>
      <c r="H11" s="876"/>
      <c r="I11" s="876"/>
      <c r="J11" s="876"/>
      <c r="K11" s="876"/>
      <c r="L11" s="876"/>
      <c r="M11" s="884"/>
      <c r="N11" s="216"/>
      <c r="O11" s="885" t="s">
        <v>306</v>
      </c>
      <c r="P11" s="886"/>
      <c r="Q11" s="887"/>
      <c r="R11" s="887"/>
      <c r="S11" s="887"/>
      <c r="T11" s="887"/>
      <c r="U11" s="887"/>
      <c r="V11" s="887"/>
      <c r="W11" s="888"/>
      <c r="X11" s="216"/>
      <c r="Y11" s="252" t="s">
        <v>153</v>
      </c>
      <c r="Z11" s="253" t="s">
        <v>338</v>
      </c>
      <c r="AA11" s="249" t="s">
        <v>332</v>
      </c>
      <c r="AB11" s="253" t="s">
        <v>328</v>
      </c>
      <c r="AC11" s="249"/>
      <c r="AD11" s="258"/>
      <c r="AE11" s="249"/>
      <c r="AF11" s="249"/>
    </row>
    <row r="12" spans="1:32" ht="25.5" customHeight="1" thickBot="1">
      <c r="A12" s="937"/>
      <c r="B12" s="900"/>
      <c r="C12" s="901"/>
      <c r="D12" s="217"/>
      <c r="E12" s="874" t="s">
        <v>4</v>
      </c>
      <c r="F12" s="875"/>
      <c r="G12" s="857"/>
      <c r="H12" s="880"/>
      <c r="I12" s="218" t="s">
        <v>303</v>
      </c>
      <c r="J12" s="857"/>
      <c r="K12" s="857"/>
      <c r="L12" s="857"/>
      <c r="M12" s="858"/>
      <c r="N12" s="216"/>
      <c r="O12" s="874" t="s">
        <v>4</v>
      </c>
      <c r="P12" s="875"/>
      <c r="Q12" s="857"/>
      <c r="R12" s="880"/>
      <c r="S12" s="218" t="s">
        <v>303</v>
      </c>
      <c r="T12" s="857"/>
      <c r="U12" s="857"/>
      <c r="V12" s="857"/>
      <c r="W12" s="858"/>
      <c r="X12" s="216"/>
      <c r="Y12" s="252" t="s">
        <v>316</v>
      </c>
      <c r="Z12" s="253" t="s">
        <v>334</v>
      </c>
      <c r="AA12" s="249" t="s">
        <v>335</v>
      </c>
      <c r="AB12" s="253" t="s">
        <v>331</v>
      </c>
      <c r="AC12" s="249"/>
      <c r="AD12" s="258"/>
      <c r="AE12" s="249"/>
      <c r="AF12" s="249"/>
    </row>
    <row r="13" spans="1:32" ht="7.5" customHeight="1" thickBot="1">
      <c r="A13" s="219"/>
      <c r="B13" s="220"/>
      <c r="C13" s="221"/>
      <c r="D13" s="214"/>
      <c r="E13" s="222"/>
      <c r="F13" s="215"/>
      <c r="G13" s="215"/>
      <c r="H13" s="223"/>
      <c r="I13" s="215"/>
      <c r="J13" s="215"/>
      <c r="K13" s="215"/>
      <c r="L13" s="215"/>
      <c r="M13" s="224"/>
      <c r="N13" s="223"/>
      <c r="O13" s="222"/>
      <c r="P13" s="215"/>
      <c r="Q13" s="223"/>
      <c r="R13" s="223"/>
      <c r="S13" s="215"/>
      <c r="T13" s="215"/>
      <c r="U13" s="215"/>
      <c r="V13" s="215"/>
      <c r="W13" s="224"/>
      <c r="X13" s="223"/>
      <c r="Y13" s="252" t="s">
        <v>149</v>
      </c>
      <c r="Z13" s="253" t="s">
        <v>340</v>
      </c>
      <c r="AA13" s="249" t="s">
        <v>337</v>
      </c>
      <c r="AB13" s="253" t="s">
        <v>333</v>
      </c>
      <c r="AC13" s="249"/>
      <c r="AD13" s="258"/>
      <c r="AE13" s="249"/>
      <c r="AF13" s="249"/>
    </row>
    <row r="14" spans="1:32" ht="25.5" customHeight="1" thickBot="1">
      <c r="A14" s="907" t="s">
        <v>109</v>
      </c>
      <c r="B14" s="910" t="s">
        <v>5</v>
      </c>
      <c r="C14" s="911"/>
      <c r="D14" s="210"/>
      <c r="E14" s="881"/>
      <c r="F14" s="882"/>
      <c r="G14" s="882"/>
      <c r="H14" s="882"/>
      <c r="I14" s="882"/>
      <c r="J14" s="882"/>
      <c r="K14" s="882"/>
      <c r="L14" s="882"/>
      <c r="M14" s="883"/>
      <c r="N14" s="216"/>
      <c r="O14" s="881"/>
      <c r="P14" s="882"/>
      <c r="Q14" s="882"/>
      <c r="R14" s="882"/>
      <c r="S14" s="882"/>
      <c r="T14" s="882"/>
      <c r="U14" s="882"/>
      <c r="V14" s="882"/>
      <c r="W14" s="883"/>
      <c r="X14" s="216"/>
      <c r="Y14" s="252" t="s">
        <v>319</v>
      </c>
      <c r="Z14" s="253" t="s">
        <v>341</v>
      </c>
      <c r="AA14" s="249" t="s">
        <v>338</v>
      </c>
      <c r="AB14" s="253" t="s">
        <v>337</v>
      </c>
      <c r="AC14" s="249"/>
      <c r="AD14" s="258"/>
      <c r="AE14" s="249"/>
      <c r="AF14" s="249"/>
    </row>
    <row r="15" spans="1:32" ht="25.5" customHeight="1">
      <c r="A15" s="908"/>
      <c r="B15" s="905" t="s">
        <v>301</v>
      </c>
      <c r="C15" s="906"/>
      <c r="D15" s="210"/>
      <c r="E15" s="877" t="s">
        <v>302</v>
      </c>
      <c r="F15" s="878"/>
      <c r="G15" s="876"/>
      <c r="H15" s="876"/>
      <c r="I15" s="876"/>
      <c r="J15" s="876"/>
      <c r="K15" s="876"/>
      <c r="L15" s="876"/>
      <c r="M15" s="884"/>
      <c r="N15" s="216"/>
      <c r="O15" s="877" t="s">
        <v>302</v>
      </c>
      <c r="P15" s="878"/>
      <c r="Q15" s="876"/>
      <c r="R15" s="876"/>
      <c r="S15" s="876"/>
      <c r="T15" s="876"/>
      <c r="U15" s="876"/>
      <c r="V15" s="876"/>
      <c r="W15" s="884"/>
      <c r="X15" s="216"/>
      <c r="Y15" s="252"/>
      <c r="Z15" s="253" t="s">
        <v>339</v>
      </c>
      <c r="AA15" s="249" t="s">
        <v>334</v>
      </c>
      <c r="AB15" s="253" t="s">
        <v>336</v>
      </c>
      <c r="AC15" s="249"/>
      <c r="AD15" s="258"/>
      <c r="AE15" s="249"/>
      <c r="AF15" s="249"/>
    </row>
    <row r="16" spans="1:32" ht="25.5" customHeight="1" thickBot="1">
      <c r="A16" s="908"/>
      <c r="B16" s="905"/>
      <c r="C16" s="906"/>
      <c r="D16" s="210"/>
      <c r="E16" s="874" t="s">
        <v>4</v>
      </c>
      <c r="F16" s="875"/>
      <c r="G16" s="857"/>
      <c r="H16" s="880"/>
      <c r="I16" s="218" t="s">
        <v>303</v>
      </c>
      <c r="J16" s="857"/>
      <c r="K16" s="857"/>
      <c r="L16" s="857"/>
      <c r="M16" s="858"/>
      <c r="N16" s="216"/>
      <c r="O16" s="874" t="s">
        <v>4</v>
      </c>
      <c r="P16" s="875"/>
      <c r="Q16" s="857"/>
      <c r="R16" s="880"/>
      <c r="S16" s="218" t="s">
        <v>303</v>
      </c>
      <c r="T16" s="857"/>
      <c r="U16" s="857"/>
      <c r="V16" s="857"/>
      <c r="W16" s="858"/>
      <c r="X16" s="216"/>
      <c r="Y16" s="254"/>
      <c r="Z16" s="252" t="s">
        <v>579</v>
      </c>
      <c r="AA16" s="249" t="s">
        <v>340</v>
      </c>
      <c r="AB16" s="253" t="s">
        <v>338</v>
      </c>
      <c r="AC16" s="249"/>
      <c r="AD16" s="258"/>
      <c r="AE16" s="249"/>
      <c r="AF16" s="249"/>
    </row>
    <row r="17" spans="1:32" ht="25.5" customHeight="1" thickBot="1">
      <c r="A17" s="908"/>
      <c r="B17" s="905"/>
      <c r="C17" s="906"/>
      <c r="D17" s="217"/>
      <c r="E17" s="877" t="s">
        <v>305</v>
      </c>
      <c r="F17" s="878"/>
      <c r="G17" s="876"/>
      <c r="H17" s="876"/>
      <c r="I17" s="876"/>
      <c r="J17" s="876"/>
      <c r="K17" s="876"/>
      <c r="L17" s="876"/>
      <c r="M17" s="884"/>
      <c r="N17" s="223"/>
      <c r="O17" s="877" t="s">
        <v>305</v>
      </c>
      <c r="P17" s="878"/>
      <c r="Q17" s="876"/>
      <c r="R17" s="876"/>
      <c r="S17" s="876"/>
      <c r="T17" s="876"/>
      <c r="U17" s="876"/>
      <c r="V17" s="876"/>
      <c r="W17" s="884"/>
      <c r="X17" s="216"/>
      <c r="Z17" s="252" t="s">
        <v>580</v>
      </c>
      <c r="AA17" s="249" t="s">
        <v>341</v>
      </c>
      <c r="AB17" s="253" t="s">
        <v>334</v>
      </c>
      <c r="AC17" s="249"/>
      <c r="AD17" s="258"/>
      <c r="AE17" s="249"/>
      <c r="AF17" s="249"/>
    </row>
    <row r="18" spans="1:32" ht="25.5" customHeight="1" thickBot="1">
      <c r="A18" s="908"/>
      <c r="B18" s="905"/>
      <c r="C18" s="906"/>
      <c r="D18" s="217"/>
      <c r="E18" s="874" t="s">
        <v>4</v>
      </c>
      <c r="F18" s="875"/>
      <c r="G18" s="857"/>
      <c r="H18" s="880"/>
      <c r="I18" s="218" t="s">
        <v>303</v>
      </c>
      <c r="J18" s="857"/>
      <c r="K18" s="857"/>
      <c r="L18" s="857"/>
      <c r="M18" s="858"/>
      <c r="N18" s="223"/>
      <c r="O18" s="874" t="s">
        <v>4</v>
      </c>
      <c r="P18" s="875"/>
      <c r="Q18" s="857"/>
      <c r="R18" s="880"/>
      <c r="S18" s="218" t="s">
        <v>303</v>
      </c>
      <c r="T18" s="857"/>
      <c r="U18" s="857"/>
      <c r="V18" s="857"/>
      <c r="W18" s="858"/>
      <c r="X18" s="216"/>
      <c r="Y18" s="250" t="s">
        <v>475</v>
      </c>
      <c r="Z18" s="253" t="s">
        <v>474</v>
      </c>
      <c r="AA18" s="249" t="s">
        <v>339</v>
      </c>
      <c r="AB18" s="253" t="s">
        <v>340</v>
      </c>
      <c r="AC18" s="249"/>
      <c r="AD18" s="258"/>
      <c r="AE18" s="249"/>
      <c r="AF18" s="249"/>
    </row>
    <row r="19" spans="1:32" ht="25.5" customHeight="1">
      <c r="A19" s="908"/>
      <c r="B19" s="905"/>
      <c r="C19" s="906"/>
      <c r="D19" s="210"/>
      <c r="E19" s="877" t="s">
        <v>306</v>
      </c>
      <c r="F19" s="878"/>
      <c r="G19" s="876"/>
      <c r="H19" s="876"/>
      <c r="I19" s="876"/>
      <c r="J19" s="876"/>
      <c r="K19" s="876"/>
      <c r="L19" s="876"/>
      <c r="M19" s="884"/>
      <c r="N19" s="216"/>
      <c r="O19" s="877" t="s">
        <v>306</v>
      </c>
      <c r="P19" s="878"/>
      <c r="Q19" s="876"/>
      <c r="R19" s="876"/>
      <c r="S19" s="876"/>
      <c r="T19" s="876"/>
      <c r="U19" s="876"/>
      <c r="V19" s="876"/>
      <c r="W19" s="884"/>
      <c r="X19" s="216"/>
      <c r="Y19" s="253" t="s">
        <v>477</v>
      </c>
      <c r="Z19" s="253" t="s">
        <v>154</v>
      </c>
      <c r="AA19" s="252" t="s">
        <v>579</v>
      </c>
      <c r="AB19" s="253" t="s">
        <v>341</v>
      </c>
      <c r="AC19" s="249"/>
      <c r="AD19" s="258"/>
      <c r="AE19" s="249"/>
      <c r="AF19" s="249"/>
    </row>
    <row r="20" spans="1:32" ht="25.5" customHeight="1" thickBot="1">
      <c r="A20" s="909"/>
      <c r="B20" s="900"/>
      <c r="C20" s="901"/>
      <c r="D20" s="217"/>
      <c r="E20" s="874" t="s">
        <v>4</v>
      </c>
      <c r="F20" s="875"/>
      <c r="G20" s="857"/>
      <c r="H20" s="880"/>
      <c r="I20" s="218" t="s">
        <v>303</v>
      </c>
      <c r="J20" s="857"/>
      <c r="K20" s="857"/>
      <c r="L20" s="857"/>
      <c r="M20" s="858"/>
      <c r="N20" s="216"/>
      <c r="O20" s="874" t="s">
        <v>4</v>
      </c>
      <c r="P20" s="875"/>
      <c r="Q20" s="857"/>
      <c r="R20" s="880"/>
      <c r="S20" s="218" t="s">
        <v>303</v>
      </c>
      <c r="T20" s="857"/>
      <c r="U20" s="857"/>
      <c r="V20" s="857"/>
      <c r="W20" s="858"/>
      <c r="X20" s="216"/>
      <c r="Y20" s="253" t="s">
        <v>480</v>
      </c>
      <c r="Z20" s="253" t="s">
        <v>476</v>
      </c>
      <c r="AA20" s="252" t="s">
        <v>580</v>
      </c>
      <c r="AB20" s="253" t="s">
        <v>342</v>
      </c>
      <c r="AC20" s="249"/>
      <c r="AD20" s="258"/>
      <c r="AE20" s="249"/>
      <c r="AF20" s="249"/>
    </row>
    <row r="21" spans="1:32" ht="7.5" customHeight="1" thickBot="1">
      <c r="A21" s="225"/>
      <c r="B21" s="226"/>
      <c r="C21" s="227"/>
      <c r="D21" s="214"/>
      <c r="E21" s="222"/>
      <c r="F21" s="215"/>
      <c r="G21" s="215"/>
      <c r="H21" s="223"/>
      <c r="I21" s="215"/>
      <c r="J21" s="215"/>
      <c r="K21" s="215"/>
      <c r="L21" s="215"/>
      <c r="M21" s="224"/>
      <c r="N21" s="223"/>
      <c r="O21" s="222"/>
      <c r="P21" s="215"/>
      <c r="Q21" s="223"/>
      <c r="R21" s="223"/>
      <c r="S21" s="215"/>
      <c r="T21" s="215"/>
      <c r="U21" s="215"/>
      <c r="V21" s="215"/>
      <c r="W21" s="224"/>
      <c r="X21" s="223"/>
      <c r="Y21" s="253" t="s">
        <v>482</v>
      </c>
      <c r="Z21" s="253" t="s">
        <v>478</v>
      </c>
      <c r="AA21" s="249" t="s">
        <v>479</v>
      </c>
      <c r="AB21" s="253" t="s">
        <v>343</v>
      </c>
      <c r="AC21" s="249"/>
      <c r="AD21" s="258"/>
      <c r="AE21" s="249"/>
      <c r="AF21" s="249"/>
    </row>
    <row r="22" spans="1:32" ht="25.5" customHeight="1" thickBot="1">
      <c r="A22" s="907" t="s">
        <v>111</v>
      </c>
      <c r="B22" s="910" t="s">
        <v>5</v>
      </c>
      <c r="C22" s="911"/>
      <c r="D22" s="210"/>
      <c r="E22" s="881"/>
      <c r="F22" s="882"/>
      <c r="G22" s="882"/>
      <c r="H22" s="882"/>
      <c r="I22" s="882"/>
      <c r="J22" s="882"/>
      <c r="K22" s="882"/>
      <c r="L22" s="882"/>
      <c r="M22" s="883"/>
      <c r="N22" s="216"/>
      <c r="O22" s="881"/>
      <c r="P22" s="882"/>
      <c r="Q22" s="882"/>
      <c r="R22" s="882"/>
      <c r="S22" s="882"/>
      <c r="T22" s="882"/>
      <c r="U22" s="882"/>
      <c r="V22" s="882"/>
      <c r="W22" s="883"/>
      <c r="X22" s="216"/>
      <c r="Y22" s="253" t="s">
        <v>486</v>
      </c>
      <c r="Z22" s="253" t="s">
        <v>155</v>
      </c>
      <c r="AA22" s="249" t="s">
        <v>481</v>
      </c>
      <c r="AB22" s="253" t="s">
        <v>344</v>
      </c>
      <c r="AC22" s="249"/>
      <c r="AD22" s="258"/>
      <c r="AE22" s="249"/>
      <c r="AF22" s="249"/>
    </row>
    <row r="23" spans="1:32" ht="25.5" customHeight="1">
      <c r="A23" s="908"/>
      <c r="B23" s="905" t="s">
        <v>301</v>
      </c>
      <c r="C23" s="906"/>
      <c r="D23" s="210"/>
      <c r="E23" s="877" t="s">
        <v>302</v>
      </c>
      <c r="F23" s="878"/>
      <c r="G23" s="876"/>
      <c r="H23" s="876"/>
      <c r="I23" s="876"/>
      <c r="J23" s="876"/>
      <c r="K23" s="876"/>
      <c r="L23" s="876"/>
      <c r="M23" s="884"/>
      <c r="N23" s="216"/>
      <c r="O23" s="877" t="s">
        <v>302</v>
      </c>
      <c r="P23" s="878"/>
      <c r="Q23" s="876"/>
      <c r="R23" s="876"/>
      <c r="S23" s="876"/>
      <c r="T23" s="876"/>
      <c r="U23" s="876"/>
      <c r="V23" s="876"/>
      <c r="W23" s="884"/>
      <c r="X23" s="216"/>
      <c r="Y23" s="253" t="s">
        <v>489</v>
      </c>
      <c r="Z23" s="253" t="s">
        <v>483</v>
      </c>
      <c r="AA23" s="255" t="s">
        <v>484</v>
      </c>
      <c r="AB23" s="253" t="s">
        <v>485</v>
      </c>
      <c r="AC23" s="249"/>
      <c r="AD23" s="258"/>
      <c r="AE23" s="249"/>
      <c r="AF23" s="249"/>
    </row>
    <row r="24" spans="1:32" ht="25.5" customHeight="1" thickBot="1">
      <c r="A24" s="908"/>
      <c r="B24" s="905"/>
      <c r="C24" s="906"/>
      <c r="D24" s="217"/>
      <c r="E24" s="874" t="s">
        <v>4</v>
      </c>
      <c r="F24" s="875"/>
      <c r="G24" s="857"/>
      <c r="H24" s="880"/>
      <c r="I24" s="218" t="s">
        <v>303</v>
      </c>
      <c r="J24" s="857"/>
      <c r="K24" s="857"/>
      <c r="L24" s="857"/>
      <c r="M24" s="858"/>
      <c r="N24" s="223"/>
      <c r="O24" s="874" t="s">
        <v>4</v>
      </c>
      <c r="P24" s="875"/>
      <c r="Q24" s="857"/>
      <c r="R24" s="880"/>
      <c r="S24" s="218" t="s">
        <v>303</v>
      </c>
      <c r="T24" s="857"/>
      <c r="U24" s="857"/>
      <c r="V24" s="857"/>
      <c r="W24" s="858"/>
      <c r="X24" s="216"/>
      <c r="Y24" s="253" t="s">
        <v>490</v>
      </c>
      <c r="Z24" s="253" t="s">
        <v>346</v>
      </c>
      <c r="AA24" s="255" t="s">
        <v>487</v>
      </c>
      <c r="AB24" s="253" t="s">
        <v>488</v>
      </c>
      <c r="AC24" s="249"/>
      <c r="AD24" s="258"/>
      <c r="AE24" s="249"/>
      <c r="AF24" s="249"/>
    </row>
    <row r="25" spans="1:32" ht="25.5" customHeight="1">
      <c r="A25" s="908"/>
      <c r="B25" s="905"/>
      <c r="C25" s="906"/>
      <c r="D25" s="217"/>
      <c r="E25" s="877" t="s">
        <v>305</v>
      </c>
      <c r="F25" s="878"/>
      <c r="G25" s="876"/>
      <c r="H25" s="876"/>
      <c r="I25" s="876"/>
      <c r="J25" s="876"/>
      <c r="K25" s="876"/>
      <c r="L25" s="876"/>
      <c r="M25" s="884"/>
      <c r="N25" s="223"/>
      <c r="O25" s="877" t="s">
        <v>305</v>
      </c>
      <c r="P25" s="878"/>
      <c r="Q25" s="876"/>
      <c r="R25" s="876"/>
      <c r="S25" s="876"/>
      <c r="T25" s="876"/>
      <c r="U25" s="876"/>
      <c r="V25" s="876"/>
      <c r="W25" s="884"/>
      <c r="X25" s="216"/>
      <c r="Y25" s="253" t="s">
        <v>351</v>
      </c>
      <c r="Z25" s="256" t="s">
        <v>348</v>
      </c>
      <c r="AA25" s="253" t="s">
        <v>350</v>
      </c>
      <c r="AB25" s="253" t="s">
        <v>345</v>
      </c>
      <c r="AC25" s="249"/>
      <c r="AD25" s="258"/>
      <c r="AE25" s="249"/>
      <c r="AF25" s="249"/>
    </row>
    <row r="26" spans="1:32" ht="25.5" customHeight="1" thickBot="1">
      <c r="A26" s="908"/>
      <c r="B26" s="905"/>
      <c r="C26" s="906"/>
      <c r="D26" s="214"/>
      <c r="E26" s="874" t="s">
        <v>4</v>
      </c>
      <c r="F26" s="875"/>
      <c r="G26" s="857"/>
      <c r="H26" s="880"/>
      <c r="I26" s="218" t="s">
        <v>303</v>
      </c>
      <c r="J26" s="857"/>
      <c r="K26" s="857"/>
      <c r="L26" s="857"/>
      <c r="M26" s="858"/>
      <c r="N26" s="215"/>
      <c r="O26" s="874" t="s">
        <v>4</v>
      </c>
      <c r="P26" s="875"/>
      <c r="Q26" s="857"/>
      <c r="R26" s="880"/>
      <c r="S26" s="218" t="s">
        <v>303</v>
      </c>
      <c r="T26" s="857"/>
      <c r="U26" s="857"/>
      <c r="V26" s="857"/>
      <c r="W26" s="858"/>
      <c r="X26" s="215"/>
      <c r="Y26" s="253" t="s">
        <v>492</v>
      </c>
      <c r="Z26" s="256" t="s">
        <v>349</v>
      </c>
      <c r="AA26" s="253" t="s">
        <v>353</v>
      </c>
      <c r="AB26" s="253" t="s">
        <v>347</v>
      </c>
      <c r="AC26" s="249"/>
      <c r="AD26" s="258"/>
      <c r="AE26" s="249"/>
      <c r="AF26" s="249"/>
    </row>
    <row r="27" spans="1:32" ht="25.5" customHeight="1" thickBot="1">
      <c r="A27" s="908"/>
      <c r="B27" s="905"/>
      <c r="C27" s="906"/>
      <c r="D27" s="214"/>
      <c r="E27" s="877" t="s">
        <v>306</v>
      </c>
      <c r="F27" s="878"/>
      <c r="G27" s="876"/>
      <c r="H27" s="876"/>
      <c r="I27" s="876"/>
      <c r="J27" s="876"/>
      <c r="K27" s="876"/>
      <c r="L27" s="876"/>
      <c r="M27" s="884"/>
      <c r="N27" s="215"/>
      <c r="O27" s="877" t="s">
        <v>306</v>
      </c>
      <c r="P27" s="878"/>
      <c r="Q27" s="876"/>
      <c r="R27" s="876"/>
      <c r="S27" s="876"/>
      <c r="T27" s="876"/>
      <c r="U27" s="876"/>
      <c r="V27" s="876"/>
      <c r="W27" s="884"/>
      <c r="X27" s="215"/>
      <c r="Y27" s="253" t="s">
        <v>494</v>
      </c>
      <c r="Z27" s="257" t="s">
        <v>352</v>
      </c>
      <c r="AA27" s="253" t="s">
        <v>491</v>
      </c>
      <c r="AB27" s="253" t="s">
        <v>474</v>
      </c>
      <c r="AC27" s="249"/>
      <c r="AD27" s="258"/>
      <c r="AE27" s="249"/>
    </row>
    <row r="28" spans="1:32" ht="25.5" customHeight="1" thickBot="1">
      <c r="A28" s="909"/>
      <c r="B28" s="900"/>
      <c r="C28" s="901"/>
      <c r="D28" s="217"/>
      <c r="E28" s="874" t="s">
        <v>4</v>
      </c>
      <c r="F28" s="875"/>
      <c r="G28" s="857"/>
      <c r="H28" s="880"/>
      <c r="I28" s="218" t="s">
        <v>303</v>
      </c>
      <c r="J28" s="857"/>
      <c r="K28" s="857"/>
      <c r="L28" s="857"/>
      <c r="M28" s="858"/>
      <c r="N28" s="223"/>
      <c r="O28" s="874" t="s">
        <v>4</v>
      </c>
      <c r="P28" s="875"/>
      <c r="Q28" s="857"/>
      <c r="R28" s="880"/>
      <c r="S28" s="218" t="s">
        <v>303</v>
      </c>
      <c r="T28" s="857"/>
      <c r="U28" s="857"/>
      <c r="V28" s="857"/>
      <c r="W28" s="858"/>
      <c r="X28" s="223"/>
      <c r="Y28" s="259" t="s">
        <v>193</v>
      </c>
      <c r="Z28" s="258"/>
      <c r="AA28" s="253" t="s">
        <v>493</v>
      </c>
      <c r="AB28" s="253" t="s">
        <v>154</v>
      </c>
      <c r="AC28" s="249"/>
      <c r="AD28" s="258"/>
      <c r="AE28" s="249"/>
    </row>
    <row r="29" spans="1:32" ht="9.75" customHeight="1" thickBot="1">
      <c r="A29" s="228"/>
      <c r="B29" s="229"/>
      <c r="C29" s="230"/>
      <c r="D29" s="214"/>
      <c r="E29" s="222"/>
      <c r="F29" s="215"/>
      <c r="G29" s="215"/>
      <c r="H29" s="223"/>
      <c r="I29" s="215"/>
      <c r="J29" s="215"/>
      <c r="K29" s="215"/>
      <c r="L29" s="215"/>
      <c r="M29" s="224"/>
      <c r="N29" s="223"/>
      <c r="O29" s="222"/>
      <c r="P29" s="215"/>
      <c r="Q29" s="223"/>
      <c r="R29" s="223"/>
      <c r="S29" s="215"/>
      <c r="T29" s="215"/>
      <c r="U29" s="215"/>
      <c r="V29" s="215"/>
      <c r="W29" s="224"/>
      <c r="X29" s="223"/>
      <c r="Z29" s="258"/>
      <c r="AA29" s="253" t="s">
        <v>342</v>
      </c>
      <c r="AB29" s="253" t="s">
        <v>476</v>
      </c>
      <c r="AC29" s="249"/>
      <c r="AD29" s="258"/>
      <c r="AE29" s="249"/>
    </row>
    <row r="30" spans="1:32" ht="21.75" customHeight="1">
      <c r="A30" s="902" t="s">
        <v>3</v>
      </c>
      <c r="B30" s="896" t="s">
        <v>307</v>
      </c>
      <c r="C30" s="897"/>
      <c r="D30" s="214"/>
      <c r="E30" s="877" t="s">
        <v>308</v>
      </c>
      <c r="F30" s="878"/>
      <c r="G30" s="876"/>
      <c r="H30" s="876"/>
      <c r="I30" s="876"/>
      <c r="J30" s="876"/>
      <c r="K30" s="876"/>
      <c r="L30" s="876"/>
      <c r="M30" s="231" t="s">
        <v>261</v>
      </c>
      <c r="N30" s="223"/>
      <c r="O30" s="877" t="s">
        <v>308</v>
      </c>
      <c r="P30" s="878"/>
      <c r="Q30" s="879"/>
      <c r="R30" s="879"/>
      <c r="S30" s="879"/>
      <c r="T30" s="879"/>
      <c r="U30" s="879"/>
      <c r="V30" s="879"/>
      <c r="W30" s="231" t="s">
        <v>261</v>
      </c>
      <c r="X30" s="223"/>
      <c r="Y30" s="336" t="s">
        <v>354</v>
      </c>
      <c r="Z30" s="258"/>
      <c r="AA30" s="253" t="s">
        <v>343</v>
      </c>
      <c r="AB30" s="253" t="s">
        <v>478</v>
      </c>
      <c r="AC30" s="249"/>
      <c r="AD30" s="258"/>
      <c r="AE30" s="249"/>
    </row>
    <row r="31" spans="1:32" ht="21.75" customHeight="1">
      <c r="A31" s="903"/>
      <c r="B31" s="898" t="s">
        <v>309</v>
      </c>
      <c r="C31" s="899"/>
      <c r="D31" s="214"/>
      <c r="E31" s="852" t="s">
        <v>302</v>
      </c>
      <c r="F31" s="853"/>
      <c r="G31" s="850"/>
      <c r="H31" s="850"/>
      <c r="I31" s="850"/>
      <c r="J31" s="850"/>
      <c r="K31" s="850"/>
      <c r="L31" s="850"/>
      <c r="M31" s="851"/>
      <c r="N31" s="215"/>
      <c r="O31" s="852" t="s">
        <v>302</v>
      </c>
      <c r="P31" s="853"/>
      <c r="Q31" s="850"/>
      <c r="R31" s="850"/>
      <c r="S31" s="850"/>
      <c r="T31" s="850"/>
      <c r="U31" s="850"/>
      <c r="V31" s="850"/>
      <c r="W31" s="851"/>
      <c r="X31" s="215"/>
      <c r="Y31" s="253" t="s">
        <v>495</v>
      </c>
      <c r="Z31" s="258"/>
      <c r="AA31" s="253" t="s">
        <v>344</v>
      </c>
      <c r="AB31" s="253" t="s">
        <v>155</v>
      </c>
      <c r="AC31" s="249"/>
      <c r="AD31" s="258"/>
      <c r="AE31" s="249"/>
    </row>
    <row r="32" spans="1:32" ht="21.75" customHeight="1" thickBot="1">
      <c r="A32" s="903"/>
      <c r="B32" s="905"/>
      <c r="C32" s="906"/>
      <c r="D32" s="214"/>
      <c r="E32" s="874" t="s">
        <v>4</v>
      </c>
      <c r="F32" s="875"/>
      <c r="G32" s="857"/>
      <c r="H32" s="880"/>
      <c r="I32" s="218" t="s">
        <v>303</v>
      </c>
      <c r="J32" s="857"/>
      <c r="K32" s="857"/>
      <c r="L32" s="857"/>
      <c r="M32" s="858"/>
      <c r="N32" s="215"/>
      <c r="O32" s="874" t="s">
        <v>4</v>
      </c>
      <c r="P32" s="875"/>
      <c r="Q32" s="857"/>
      <c r="R32" s="880"/>
      <c r="S32" s="218" t="s">
        <v>303</v>
      </c>
      <c r="T32" s="857"/>
      <c r="U32" s="857"/>
      <c r="V32" s="857"/>
      <c r="W32" s="858"/>
      <c r="X32" s="215"/>
      <c r="Y32" s="261" t="s">
        <v>496</v>
      </c>
      <c r="AA32" s="253" t="s">
        <v>485</v>
      </c>
      <c r="AB32" s="253" t="s">
        <v>483</v>
      </c>
      <c r="AC32" s="249"/>
      <c r="AD32" s="258"/>
      <c r="AE32" s="249"/>
    </row>
    <row r="33" spans="1:28" ht="21.75" customHeight="1" thickBot="1">
      <c r="A33" s="903"/>
      <c r="B33" s="896" t="s">
        <v>307</v>
      </c>
      <c r="C33" s="897"/>
      <c r="D33" s="214"/>
      <c r="E33" s="877" t="s">
        <v>308</v>
      </c>
      <c r="F33" s="878"/>
      <c r="G33" s="876"/>
      <c r="H33" s="876"/>
      <c r="I33" s="876"/>
      <c r="J33" s="876"/>
      <c r="K33" s="876"/>
      <c r="L33" s="876"/>
      <c r="M33" s="231" t="s">
        <v>261</v>
      </c>
      <c r="N33" s="223"/>
      <c r="O33" s="877" t="s">
        <v>308</v>
      </c>
      <c r="P33" s="878"/>
      <c r="Q33" s="879"/>
      <c r="R33" s="879"/>
      <c r="S33" s="879"/>
      <c r="T33" s="879"/>
      <c r="U33" s="879"/>
      <c r="V33" s="879"/>
      <c r="W33" s="231" t="s">
        <v>261</v>
      </c>
      <c r="X33" s="223"/>
      <c r="Y33" s="262"/>
      <c r="AA33" s="253" t="s">
        <v>488</v>
      </c>
      <c r="AB33" s="253" t="s">
        <v>346</v>
      </c>
    </row>
    <row r="34" spans="1:28" ht="21.75" customHeight="1">
      <c r="A34" s="903"/>
      <c r="B34" s="898" t="s">
        <v>309</v>
      </c>
      <c r="C34" s="899"/>
      <c r="D34" s="214"/>
      <c r="E34" s="852" t="s">
        <v>305</v>
      </c>
      <c r="F34" s="853"/>
      <c r="G34" s="850"/>
      <c r="H34" s="850"/>
      <c r="I34" s="850"/>
      <c r="J34" s="850"/>
      <c r="K34" s="850"/>
      <c r="L34" s="850"/>
      <c r="M34" s="851"/>
      <c r="N34" s="215"/>
      <c r="O34" s="852" t="s">
        <v>305</v>
      </c>
      <c r="P34" s="853"/>
      <c r="Q34" s="850"/>
      <c r="R34" s="850"/>
      <c r="S34" s="850"/>
      <c r="T34" s="850"/>
      <c r="U34" s="850"/>
      <c r="V34" s="850"/>
      <c r="W34" s="851"/>
      <c r="X34" s="215"/>
      <c r="Y34" s="250" t="s">
        <v>355</v>
      </c>
      <c r="AA34" s="253" t="s">
        <v>345</v>
      </c>
      <c r="AB34" s="253" t="s">
        <v>348</v>
      </c>
    </row>
    <row r="35" spans="1:28" ht="21.75" customHeight="1" thickBot="1">
      <c r="A35" s="904"/>
      <c r="B35" s="900"/>
      <c r="C35" s="901"/>
      <c r="D35" s="214"/>
      <c r="E35" s="874" t="s">
        <v>4</v>
      </c>
      <c r="F35" s="875"/>
      <c r="G35" s="857"/>
      <c r="H35" s="880"/>
      <c r="I35" s="218" t="s">
        <v>303</v>
      </c>
      <c r="J35" s="857"/>
      <c r="K35" s="857"/>
      <c r="L35" s="857"/>
      <c r="M35" s="858"/>
      <c r="N35" s="215"/>
      <c r="O35" s="874" t="s">
        <v>4</v>
      </c>
      <c r="P35" s="875"/>
      <c r="Q35" s="857"/>
      <c r="R35" s="880"/>
      <c r="S35" s="218" t="s">
        <v>303</v>
      </c>
      <c r="T35" s="857"/>
      <c r="U35" s="857"/>
      <c r="V35" s="857"/>
      <c r="W35" s="858"/>
      <c r="X35" s="215"/>
      <c r="Y35" s="260" t="s">
        <v>150</v>
      </c>
      <c r="AA35" s="253" t="s">
        <v>347</v>
      </c>
      <c r="AB35" s="253" t="s">
        <v>349</v>
      </c>
    </row>
    <row r="36" spans="1:28" ht="7.5" customHeight="1" thickBot="1">
      <c r="A36" s="228"/>
      <c r="B36" s="229"/>
      <c r="C36" s="230"/>
      <c r="D36" s="214"/>
      <c r="E36" s="222"/>
      <c r="F36" s="215"/>
      <c r="G36" s="215"/>
      <c r="H36" s="223"/>
      <c r="I36" s="215"/>
      <c r="J36" s="215"/>
      <c r="K36" s="215"/>
      <c r="L36" s="215"/>
      <c r="M36" s="224"/>
      <c r="N36" s="223"/>
      <c r="O36" s="222"/>
      <c r="P36" s="215"/>
      <c r="Q36" s="223"/>
      <c r="R36" s="223"/>
      <c r="S36" s="215"/>
      <c r="T36" s="215"/>
      <c r="U36" s="215"/>
      <c r="V36" s="215"/>
      <c r="W36" s="224"/>
      <c r="X36" s="223"/>
      <c r="Y36" s="259" t="s">
        <v>356</v>
      </c>
      <c r="AA36" s="253" t="s">
        <v>474</v>
      </c>
      <c r="AB36" s="259" t="s">
        <v>352</v>
      </c>
    </row>
    <row r="37" spans="1:28" ht="21.75" customHeight="1" thickTop="1" thickBot="1">
      <c r="A37" s="859" t="s">
        <v>362</v>
      </c>
      <c r="B37" s="860"/>
      <c r="C37" s="861"/>
      <c r="D37" s="214"/>
      <c r="E37" s="870" t="s">
        <v>310</v>
      </c>
      <c r="F37" s="871"/>
      <c r="G37" s="334"/>
      <c r="H37" s="868" t="s">
        <v>497</v>
      </c>
      <c r="I37" s="868"/>
      <c r="J37" s="868"/>
      <c r="K37" s="868"/>
      <c r="L37" s="868"/>
      <c r="M37" s="869"/>
      <c r="N37" s="223"/>
      <c r="O37" s="870" t="s">
        <v>310</v>
      </c>
      <c r="P37" s="871"/>
      <c r="Q37" s="868" t="s">
        <v>497</v>
      </c>
      <c r="R37" s="868"/>
      <c r="S37" s="868"/>
      <c r="T37" s="868"/>
      <c r="U37" s="868"/>
      <c r="V37" s="868"/>
      <c r="W37" s="869"/>
      <c r="X37" s="223"/>
      <c r="Y37" s="262"/>
      <c r="AA37" s="253" t="s">
        <v>154</v>
      </c>
    </row>
    <row r="38" spans="1:28" ht="21.75" customHeight="1">
      <c r="A38" s="862"/>
      <c r="B38" s="863"/>
      <c r="C38" s="864"/>
      <c r="D38" s="217"/>
      <c r="E38" s="872" t="s">
        <v>358</v>
      </c>
      <c r="F38" s="421"/>
      <c r="G38" s="263" t="s">
        <v>1</v>
      </c>
      <c r="H38" s="423"/>
      <c r="I38" s="264" t="s">
        <v>2</v>
      </c>
      <c r="J38" s="425"/>
      <c r="K38" s="263" t="s">
        <v>1</v>
      </c>
      <c r="L38" s="423"/>
      <c r="M38" s="265" t="s">
        <v>2</v>
      </c>
      <c r="N38" s="223"/>
      <c r="O38" s="872" t="s">
        <v>358</v>
      </c>
      <c r="P38" s="421"/>
      <c r="Q38" s="263" t="s">
        <v>1</v>
      </c>
      <c r="R38" s="423"/>
      <c r="S38" s="264" t="s">
        <v>2</v>
      </c>
      <c r="T38" s="425"/>
      <c r="U38" s="263" t="s">
        <v>1</v>
      </c>
      <c r="V38" s="423"/>
      <c r="W38" s="265" t="s">
        <v>2</v>
      </c>
      <c r="X38" s="223"/>
      <c r="Y38" s="250" t="s">
        <v>304</v>
      </c>
      <c r="AA38" s="253" t="s">
        <v>476</v>
      </c>
    </row>
    <row r="39" spans="1:28" ht="21.75" customHeight="1" thickBot="1">
      <c r="A39" s="862"/>
      <c r="B39" s="863"/>
      <c r="C39" s="864"/>
      <c r="D39" s="217"/>
      <c r="E39" s="873"/>
      <c r="F39" s="422"/>
      <c r="G39" s="232" t="s">
        <v>1</v>
      </c>
      <c r="H39" s="424"/>
      <c r="I39" s="233" t="s">
        <v>0</v>
      </c>
      <c r="J39" s="426"/>
      <c r="K39" s="232" t="s">
        <v>1</v>
      </c>
      <c r="L39" s="424"/>
      <c r="M39" s="234" t="s">
        <v>0</v>
      </c>
      <c r="N39" s="223"/>
      <c r="O39" s="873"/>
      <c r="P39" s="422"/>
      <c r="Q39" s="232" t="s">
        <v>1</v>
      </c>
      <c r="R39" s="424"/>
      <c r="S39" s="233" t="s">
        <v>0</v>
      </c>
      <c r="T39" s="426"/>
      <c r="U39" s="232" t="s">
        <v>1</v>
      </c>
      <c r="V39" s="424"/>
      <c r="W39" s="234" t="s">
        <v>0</v>
      </c>
      <c r="X39" s="223"/>
      <c r="Y39" s="259" t="s">
        <v>357</v>
      </c>
      <c r="AA39" s="253" t="s">
        <v>478</v>
      </c>
    </row>
    <row r="40" spans="1:28" ht="21.75" customHeight="1" thickTop="1">
      <c r="A40" s="862"/>
      <c r="B40" s="863"/>
      <c r="C40" s="864"/>
      <c r="D40" s="214"/>
      <c r="E40" s="870" t="s">
        <v>310</v>
      </c>
      <c r="F40" s="871"/>
      <c r="G40" s="334"/>
      <c r="H40" s="868" t="s">
        <v>497</v>
      </c>
      <c r="I40" s="868"/>
      <c r="J40" s="868"/>
      <c r="K40" s="868"/>
      <c r="L40" s="868"/>
      <c r="M40" s="869"/>
      <c r="N40" s="223"/>
      <c r="O40" s="870" t="s">
        <v>310</v>
      </c>
      <c r="P40" s="871"/>
      <c r="Q40" s="868" t="s">
        <v>497</v>
      </c>
      <c r="R40" s="868"/>
      <c r="S40" s="868"/>
      <c r="T40" s="868"/>
      <c r="U40" s="868"/>
      <c r="V40" s="868"/>
      <c r="W40" s="869"/>
      <c r="X40" s="223"/>
      <c r="Y40" s="258"/>
      <c r="AA40" s="253" t="s">
        <v>155</v>
      </c>
    </row>
    <row r="41" spans="1:28" ht="21.75" customHeight="1">
      <c r="A41" s="862"/>
      <c r="B41" s="863"/>
      <c r="C41" s="864"/>
      <c r="D41" s="217"/>
      <c r="E41" s="872" t="s">
        <v>358</v>
      </c>
      <c r="F41" s="421"/>
      <c r="G41" s="263" t="s">
        <v>1</v>
      </c>
      <c r="H41" s="423"/>
      <c r="I41" s="264" t="s">
        <v>2</v>
      </c>
      <c r="J41" s="425"/>
      <c r="K41" s="263" t="s">
        <v>1</v>
      </c>
      <c r="L41" s="423"/>
      <c r="M41" s="265" t="s">
        <v>2</v>
      </c>
      <c r="N41" s="223"/>
      <c r="O41" s="872" t="s">
        <v>358</v>
      </c>
      <c r="P41" s="421"/>
      <c r="Q41" s="263" t="s">
        <v>1</v>
      </c>
      <c r="R41" s="423"/>
      <c r="S41" s="264" t="s">
        <v>2</v>
      </c>
      <c r="T41" s="425"/>
      <c r="U41" s="263" t="s">
        <v>1</v>
      </c>
      <c r="V41" s="423"/>
      <c r="W41" s="265" t="s">
        <v>2</v>
      </c>
      <c r="X41" s="223"/>
      <c r="Y41" s="258" t="s">
        <v>610</v>
      </c>
      <c r="AA41" s="253" t="s">
        <v>483</v>
      </c>
    </row>
    <row r="42" spans="1:28" ht="21.75" customHeight="1" thickBot="1">
      <c r="A42" s="862"/>
      <c r="B42" s="863"/>
      <c r="C42" s="864"/>
      <c r="D42" s="217"/>
      <c r="E42" s="873"/>
      <c r="F42" s="422"/>
      <c r="G42" s="232" t="s">
        <v>1</v>
      </c>
      <c r="H42" s="424"/>
      <c r="I42" s="233" t="s">
        <v>0</v>
      </c>
      <c r="J42" s="426"/>
      <c r="K42" s="232" t="s">
        <v>1</v>
      </c>
      <c r="L42" s="424"/>
      <c r="M42" s="234" t="s">
        <v>0</v>
      </c>
      <c r="N42" s="223"/>
      <c r="O42" s="873"/>
      <c r="P42" s="422"/>
      <c r="Q42" s="232" t="s">
        <v>1</v>
      </c>
      <c r="R42" s="424"/>
      <c r="S42" s="233" t="s">
        <v>0</v>
      </c>
      <c r="T42" s="426"/>
      <c r="U42" s="232" t="s">
        <v>1</v>
      </c>
      <c r="V42" s="424"/>
      <c r="W42" s="234" t="s">
        <v>0</v>
      </c>
      <c r="X42" s="223"/>
      <c r="Y42" s="249" t="s">
        <v>611</v>
      </c>
      <c r="AA42" s="253" t="s">
        <v>346</v>
      </c>
    </row>
    <row r="43" spans="1:28" ht="21.75" customHeight="1" thickTop="1">
      <c r="A43" s="862"/>
      <c r="B43" s="863"/>
      <c r="C43" s="864"/>
      <c r="D43" s="214"/>
      <c r="E43" s="870" t="s">
        <v>310</v>
      </c>
      <c r="F43" s="871"/>
      <c r="G43" s="334"/>
      <c r="H43" s="868" t="s">
        <v>497</v>
      </c>
      <c r="I43" s="868"/>
      <c r="J43" s="868"/>
      <c r="K43" s="868"/>
      <c r="L43" s="868"/>
      <c r="M43" s="869"/>
      <c r="N43" s="223"/>
      <c r="O43" s="870" t="s">
        <v>310</v>
      </c>
      <c r="P43" s="871"/>
      <c r="Q43" s="868" t="s">
        <v>497</v>
      </c>
      <c r="R43" s="868"/>
      <c r="S43" s="868"/>
      <c r="T43" s="868"/>
      <c r="U43" s="868"/>
      <c r="V43" s="868"/>
      <c r="W43" s="869"/>
      <c r="X43" s="223"/>
      <c r="AA43" s="253" t="s">
        <v>348</v>
      </c>
    </row>
    <row r="44" spans="1:28" ht="21.75" customHeight="1">
      <c r="A44" s="862"/>
      <c r="B44" s="863"/>
      <c r="C44" s="864"/>
      <c r="D44" s="217"/>
      <c r="E44" s="872" t="s">
        <v>358</v>
      </c>
      <c r="F44" s="421"/>
      <c r="G44" s="263" t="s">
        <v>1</v>
      </c>
      <c r="H44" s="423"/>
      <c r="I44" s="264" t="s">
        <v>2</v>
      </c>
      <c r="J44" s="425"/>
      <c r="K44" s="263" t="s">
        <v>1</v>
      </c>
      <c r="L44" s="423"/>
      <c r="M44" s="265" t="s">
        <v>2</v>
      </c>
      <c r="N44" s="223"/>
      <c r="O44" s="872" t="s">
        <v>358</v>
      </c>
      <c r="P44" s="421"/>
      <c r="Q44" s="263" t="s">
        <v>1</v>
      </c>
      <c r="R44" s="423"/>
      <c r="S44" s="264" t="s">
        <v>2</v>
      </c>
      <c r="T44" s="425"/>
      <c r="U44" s="263" t="s">
        <v>1</v>
      </c>
      <c r="V44" s="423"/>
      <c r="W44" s="265" t="s">
        <v>2</v>
      </c>
      <c r="X44" s="223"/>
      <c r="AA44" s="253" t="s">
        <v>349</v>
      </c>
    </row>
    <row r="45" spans="1:28" ht="21.75" customHeight="1" thickBot="1">
      <c r="A45" s="862"/>
      <c r="B45" s="863"/>
      <c r="C45" s="864"/>
      <c r="D45" s="217"/>
      <c r="E45" s="873"/>
      <c r="F45" s="422"/>
      <c r="G45" s="232" t="s">
        <v>1</v>
      </c>
      <c r="H45" s="424"/>
      <c r="I45" s="233" t="s">
        <v>0</v>
      </c>
      <c r="J45" s="426"/>
      <c r="K45" s="232" t="s">
        <v>1</v>
      </c>
      <c r="L45" s="424"/>
      <c r="M45" s="234" t="s">
        <v>0</v>
      </c>
      <c r="N45" s="223"/>
      <c r="O45" s="873"/>
      <c r="P45" s="422"/>
      <c r="Q45" s="232" t="s">
        <v>1</v>
      </c>
      <c r="R45" s="424"/>
      <c r="S45" s="233" t="s">
        <v>0</v>
      </c>
      <c r="T45" s="426"/>
      <c r="U45" s="232" t="s">
        <v>1</v>
      </c>
      <c r="V45" s="424"/>
      <c r="W45" s="234" t="s">
        <v>0</v>
      </c>
      <c r="X45" s="223"/>
      <c r="AA45" s="259" t="s">
        <v>352</v>
      </c>
    </row>
    <row r="46" spans="1:28" ht="21.75" customHeight="1" thickTop="1">
      <c r="A46" s="862"/>
      <c r="B46" s="863"/>
      <c r="C46" s="864"/>
      <c r="D46" s="214"/>
      <c r="E46" s="870" t="s">
        <v>310</v>
      </c>
      <c r="F46" s="871"/>
      <c r="G46" s="334"/>
      <c r="H46" s="868" t="s">
        <v>497</v>
      </c>
      <c r="I46" s="868"/>
      <c r="J46" s="868"/>
      <c r="K46" s="868"/>
      <c r="L46" s="868"/>
      <c r="M46" s="869"/>
      <c r="N46" s="223"/>
      <c r="O46" s="870" t="s">
        <v>310</v>
      </c>
      <c r="P46" s="871"/>
      <c r="Q46" s="868" t="s">
        <v>497</v>
      </c>
      <c r="R46" s="868"/>
      <c r="S46" s="868"/>
      <c r="T46" s="868"/>
      <c r="U46" s="868"/>
      <c r="V46" s="868"/>
      <c r="W46" s="869"/>
      <c r="X46" s="223"/>
    </row>
    <row r="47" spans="1:28" ht="21.75" customHeight="1">
      <c r="A47" s="862"/>
      <c r="B47" s="863"/>
      <c r="C47" s="864"/>
      <c r="D47" s="217"/>
      <c r="E47" s="872" t="s">
        <v>358</v>
      </c>
      <c r="F47" s="421"/>
      <c r="G47" s="263" t="s">
        <v>1</v>
      </c>
      <c r="H47" s="423"/>
      <c r="I47" s="264" t="s">
        <v>2</v>
      </c>
      <c r="J47" s="425"/>
      <c r="K47" s="263" t="s">
        <v>1</v>
      </c>
      <c r="L47" s="423"/>
      <c r="M47" s="265" t="s">
        <v>2</v>
      </c>
      <c r="N47" s="223"/>
      <c r="O47" s="872" t="s">
        <v>358</v>
      </c>
      <c r="P47" s="421"/>
      <c r="Q47" s="263" t="s">
        <v>1</v>
      </c>
      <c r="R47" s="423"/>
      <c r="S47" s="264" t="s">
        <v>2</v>
      </c>
      <c r="T47" s="425"/>
      <c r="U47" s="263" t="s">
        <v>1</v>
      </c>
      <c r="V47" s="423"/>
      <c r="W47" s="265" t="s">
        <v>2</v>
      </c>
      <c r="X47" s="223"/>
    </row>
    <row r="48" spans="1:28" ht="21.75" customHeight="1" thickBot="1">
      <c r="A48" s="865"/>
      <c r="B48" s="866"/>
      <c r="C48" s="867"/>
      <c r="D48" s="217"/>
      <c r="E48" s="873"/>
      <c r="F48" s="422"/>
      <c r="G48" s="266" t="s">
        <v>1</v>
      </c>
      <c r="H48" s="424"/>
      <c r="I48" s="267" t="s">
        <v>0</v>
      </c>
      <c r="J48" s="426"/>
      <c r="K48" s="266" t="s">
        <v>1</v>
      </c>
      <c r="L48" s="424"/>
      <c r="M48" s="268" t="s">
        <v>0</v>
      </c>
      <c r="N48" s="223"/>
      <c r="O48" s="873"/>
      <c r="P48" s="422"/>
      <c r="Q48" s="266" t="s">
        <v>1</v>
      </c>
      <c r="R48" s="424"/>
      <c r="S48" s="267" t="s">
        <v>0</v>
      </c>
      <c r="T48" s="426"/>
      <c r="U48" s="266" t="s">
        <v>1</v>
      </c>
      <c r="V48" s="424"/>
      <c r="W48" s="268" t="s">
        <v>0</v>
      </c>
      <c r="X48" s="223"/>
    </row>
    <row r="49" spans="1:47" ht="11.25" customHeight="1" thickTop="1" thickBot="1">
      <c r="A49" s="235"/>
      <c r="B49" s="236"/>
      <c r="C49" s="237"/>
      <c r="D49" s="237"/>
      <c r="E49" s="237"/>
      <c r="F49" s="237"/>
      <c r="G49" s="237"/>
      <c r="H49" s="238"/>
      <c r="I49" s="237"/>
      <c r="J49" s="237"/>
      <c r="K49" s="237"/>
      <c r="L49" s="237"/>
      <c r="M49" s="238"/>
      <c r="N49" s="238"/>
      <c r="O49" s="237"/>
      <c r="P49" s="237"/>
      <c r="Q49" s="238"/>
      <c r="R49" s="238"/>
      <c r="S49" s="237"/>
      <c r="T49" s="237"/>
      <c r="U49" s="237"/>
      <c r="V49" s="237"/>
      <c r="W49" s="238"/>
      <c r="X49" s="239"/>
    </row>
    <row r="50" spans="1:47" ht="33" customHeight="1">
      <c r="A50" s="889" t="s">
        <v>596</v>
      </c>
      <c r="B50" s="890"/>
      <c r="C50" s="890"/>
      <c r="D50" s="890"/>
      <c r="E50" s="890"/>
      <c r="F50" s="890"/>
      <c r="G50" s="890"/>
      <c r="H50" s="890"/>
      <c r="I50" s="890"/>
      <c r="J50" s="891"/>
      <c r="K50" s="941" t="s">
        <v>597</v>
      </c>
      <c r="L50" s="942"/>
      <c r="M50" s="942"/>
      <c r="N50" s="942"/>
      <c r="O50" s="943" t="s">
        <v>311</v>
      </c>
      <c r="P50" s="944"/>
      <c r="Q50" s="944"/>
      <c r="R50" s="944"/>
      <c r="S50" s="944"/>
      <c r="T50" s="944"/>
      <c r="U50" s="944"/>
      <c r="V50" s="944"/>
      <c r="W50" s="945"/>
      <c r="X50" s="240"/>
      <c r="AO50" s="241"/>
      <c r="AP50" s="241"/>
      <c r="AQ50" s="241"/>
      <c r="AR50" s="241"/>
      <c r="AS50" s="241"/>
      <c r="AT50" s="241"/>
      <c r="AU50" s="241"/>
    </row>
    <row r="51" spans="1:47" ht="21.75" customHeight="1">
      <c r="A51" s="242"/>
      <c r="B51" s="427" t="s">
        <v>560</v>
      </c>
      <c r="C51" s="946" t="s">
        <v>601</v>
      </c>
      <c r="D51" s="946"/>
      <c r="E51" s="946"/>
      <c r="F51" s="486" t="s">
        <v>560</v>
      </c>
      <c r="G51" s="946" t="s">
        <v>598</v>
      </c>
      <c r="H51" s="946"/>
      <c r="I51" s="487"/>
      <c r="J51" s="243" t="s">
        <v>599</v>
      </c>
      <c r="K51" s="488" t="s">
        <v>560</v>
      </c>
      <c r="L51" s="946" t="s">
        <v>150</v>
      </c>
      <c r="M51" s="946"/>
      <c r="N51" s="946"/>
      <c r="O51" s="489"/>
      <c r="P51" s="892"/>
      <c r="Q51" s="892"/>
      <c r="R51" s="892"/>
      <c r="S51" s="892"/>
      <c r="T51" s="892"/>
      <c r="U51" s="892"/>
      <c r="V51" s="892"/>
      <c r="W51" s="893"/>
      <c r="X51" s="244"/>
    </row>
    <row r="52" spans="1:47" ht="21.75" customHeight="1" thickBot="1">
      <c r="A52" s="854" t="s">
        <v>602</v>
      </c>
      <c r="B52" s="855"/>
      <c r="C52" s="855"/>
      <c r="D52" s="855"/>
      <c r="E52" s="855"/>
      <c r="F52" s="855"/>
      <c r="G52" s="855"/>
      <c r="H52" s="855"/>
      <c r="I52" s="855"/>
      <c r="J52" s="856"/>
      <c r="K52" s="490" t="s">
        <v>560</v>
      </c>
      <c r="L52" s="894" t="s">
        <v>356</v>
      </c>
      <c r="M52" s="894"/>
      <c r="N52" s="894"/>
      <c r="O52" s="491"/>
      <c r="P52" s="894"/>
      <c r="Q52" s="894"/>
      <c r="R52" s="894"/>
      <c r="S52" s="894"/>
      <c r="T52" s="894"/>
      <c r="U52" s="894"/>
      <c r="V52" s="894"/>
      <c r="W52" s="895"/>
      <c r="X52" s="244"/>
    </row>
    <row r="53" spans="1:47" ht="22.5" customHeight="1">
      <c r="A53" s="245" t="s">
        <v>498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6"/>
      <c r="AG53" s="247"/>
    </row>
    <row r="54" spans="1:47" ht="22.5" customHeight="1">
      <c r="A54" s="246" t="s">
        <v>312</v>
      </c>
      <c r="B54" s="210"/>
      <c r="C54" s="210"/>
      <c r="D54" s="210"/>
      <c r="E54" s="214"/>
      <c r="F54" s="214"/>
      <c r="G54" s="214"/>
      <c r="H54" s="210"/>
      <c r="I54" s="214"/>
      <c r="J54" s="214"/>
      <c r="K54" s="214"/>
      <c r="L54" s="214"/>
      <c r="M54" s="210"/>
      <c r="N54" s="210"/>
      <c r="O54" s="214"/>
      <c r="P54" s="214"/>
      <c r="Q54" s="210"/>
      <c r="R54" s="210"/>
      <c r="S54" s="214"/>
      <c r="T54" s="214"/>
      <c r="U54" s="214"/>
      <c r="V54" s="214"/>
      <c r="W54" s="210"/>
    </row>
    <row r="55" spans="1:47" ht="22.5" customHeight="1">
      <c r="A55" s="246" t="s">
        <v>313</v>
      </c>
      <c r="B55" s="210"/>
      <c r="C55" s="210"/>
      <c r="D55" s="210"/>
      <c r="E55" s="214"/>
      <c r="F55" s="214"/>
      <c r="G55" s="214"/>
      <c r="H55" s="210"/>
      <c r="I55" s="214"/>
      <c r="J55" s="214"/>
      <c r="K55" s="214"/>
      <c r="L55" s="214"/>
      <c r="M55" s="210"/>
      <c r="N55" s="210"/>
      <c r="O55" s="214"/>
      <c r="P55" s="214"/>
      <c r="Q55" s="210"/>
      <c r="R55" s="210"/>
      <c r="S55" s="214"/>
      <c r="T55" s="214"/>
      <c r="U55" s="214"/>
      <c r="V55" s="214"/>
      <c r="W55" s="210"/>
    </row>
    <row r="56" spans="1:47" ht="31.5" thickBot="1">
      <c r="A56" s="912" t="s">
        <v>364</v>
      </c>
      <c r="B56" s="912"/>
      <c r="C56" s="912"/>
      <c r="D56" s="912"/>
      <c r="E56" s="912"/>
      <c r="F56" s="912"/>
      <c r="G56" s="912"/>
      <c r="H56" s="912"/>
      <c r="I56" s="912"/>
      <c r="J56" s="912"/>
      <c r="K56" s="912"/>
      <c r="L56" s="912"/>
      <c r="M56" s="912"/>
      <c r="N56" s="912"/>
      <c r="O56" s="912"/>
      <c r="P56" s="912"/>
      <c r="Q56" s="912"/>
      <c r="R56" s="933" t="str">
        <f>入力フォーム!$R$3</f>
        <v>金峰少年自然の家</v>
      </c>
      <c r="S56" s="933"/>
      <c r="T56" s="933"/>
      <c r="U56" s="933"/>
      <c r="V56" s="933"/>
      <c r="W56" s="933"/>
      <c r="X56" s="933"/>
      <c r="Y56" s="249" t="s">
        <v>5</v>
      </c>
      <c r="Z56" s="249" t="s">
        <v>107</v>
      </c>
      <c r="AA56" s="249" t="s">
        <v>109</v>
      </c>
      <c r="AB56" s="249" t="s">
        <v>111</v>
      </c>
      <c r="AC56" s="249"/>
      <c r="AD56" s="258"/>
      <c r="AE56" s="249"/>
      <c r="AF56" s="249"/>
    </row>
    <row r="57" spans="1:47" ht="27" customHeight="1" thickBot="1">
      <c r="A57" s="919" t="s">
        <v>295</v>
      </c>
      <c r="B57" s="919"/>
      <c r="C57" s="919"/>
      <c r="D57" s="919"/>
      <c r="E57" s="919"/>
      <c r="F57" s="919"/>
      <c r="G57" s="919"/>
      <c r="H57" s="919"/>
      <c r="I57" s="919"/>
      <c r="J57" s="919"/>
      <c r="K57" s="919"/>
      <c r="L57" s="919"/>
      <c r="M57" s="919"/>
      <c r="N57" s="919"/>
      <c r="O57" s="919"/>
      <c r="P57" s="919"/>
      <c r="Q57" s="919"/>
      <c r="R57" s="919"/>
      <c r="S57" s="919"/>
      <c r="T57" s="919"/>
      <c r="U57" s="920"/>
      <c r="V57" s="920"/>
      <c r="W57" s="920"/>
      <c r="X57" s="208"/>
      <c r="Y57" s="250" t="s">
        <v>472</v>
      </c>
      <c r="Z57" s="250" t="s">
        <v>300</v>
      </c>
      <c r="AA57" s="251" t="s">
        <v>300</v>
      </c>
      <c r="AB57" s="250" t="s">
        <v>300</v>
      </c>
      <c r="AC57" s="262"/>
      <c r="AD57" s="258"/>
      <c r="AE57" s="249"/>
      <c r="AF57" s="249"/>
    </row>
    <row r="58" spans="1:47" ht="33" customHeight="1" thickBot="1">
      <c r="A58" s="913" t="s">
        <v>296</v>
      </c>
      <c r="B58" s="914"/>
      <c r="C58" s="915"/>
      <c r="D58" s="921">
        <f>入力フォーム!$F$3</f>
        <v>0</v>
      </c>
      <c r="E58" s="922"/>
      <c r="F58" s="922"/>
      <c r="G58" s="922"/>
      <c r="H58" s="922"/>
      <c r="I58" s="923"/>
      <c r="J58" s="913" t="s">
        <v>297</v>
      </c>
      <c r="K58" s="915"/>
      <c r="L58" s="924"/>
      <c r="M58" s="925"/>
      <c r="N58" s="925"/>
      <c r="O58" s="925"/>
      <c r="P58" s="926"/>
      <c r="Q58" s="913" t="s">
        <v>298</v>
      </c>
      <c r="R58" s="915"/>
      <c r="S58" s="938">
        <f>S3</f>
        <v>0</v>
      </c>
      <c r="T58" s="939"/>
      <c r="U58" s="939"/>
      <c r="V58" s="939"/>
      <c r="W58" s="940"/>
      <c r="X58" s="209"/>
      <c r="Y58" s="252" t="s">
        <v>314</v>
      </c>
      <c r="Z58" s="253" t="s">
        <v>315</v>
      </c>
      <c r="AA58" s="253" t="s">
        <v>315</v>
      </c>
      <c r="AB58" s="253" t="s">
        <v>315</v>
      </c>
      <c r="AC58" s="262"/>
      <c r="AD58" s="258"/>
      <c r="AE58" s="249"/>
      <c r="AF58" s="249"/>
    </row>
    <row r="59" spans="1:47" ht="10.5" customHeight="1" thickBot="1">
      <c r="A59" s="211"/>
      <c r="B59" s="211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3"/>
      <c r="P59" s="213"/>
      <c r="Q59" s="212"/>
      <c r="R59" s="212"/>
      <c r="S59" s="212"/>
      <c r="T59" s="212"/>
      <c r="U59" s="212"/>
      <c r="V59" s="212"/>
      <c r="W59" s="212"/>
      <c r="X59" s="212"/>
      <c r="Y59" s="252" t="s">
        <v>316</v>
      </c>
      <c r="Z59" s="253" t="s">
        <v>317</v>
      </c>
      <c r="AA59" s="253" t="s">
        <v>317</v>
      </c>
      <c r="AB59" s="253" t="s">
        <v>317</v>
      </c>
      <c r="AC59" s="262"/>
      <c r="AD59" s="258"/>
      <c r="AE59" s="249"/>
      <c r="AF59" s="249"/>
    </row>
    <row r="60" spans="1:47" ht="25.5" customHeight="1" thickBot="1">
      <c r="A60" s="916" t="s">
        <v>299</v>
      </c>
      <c r="B60" s="917"/>
      <c r="C60" s="918"/>
      <c r="D60" s="214"/>
      <c r="E60" s="930" t="str">
        <f>IF(入力フォーム!$Q$4&lt;=入力フォーム!$F$4+1,"",入力フォーム!$F$4+2)</f>
        <v/>
      </c>
      <c r="F60" s="931"/>
      <c r="G60" s="931"/>
      <c r="H60" s="931"/>
      <c r="I60" s="931"/>
      <c r="J60" s="931"/>
      <c r="K60" s="931"/>
      <c r="L60" s="931"/>
      <c r="M60" s="932"/>
      <c r="N60" s="215"/>
      <c r="O60" s="930" t="str">
        <f>IF(入力フォーム!$Q$4&lt;=入力フォーム!$F$4+2,"",入力フォーム!$F$4+3)</f>
        <v/>
      </c>
      <c r="P60" s="931"/>
      <c r="Q60" s="931"/>
      <c r="R60" s="931"/>
      <c r="S60" s="931"/>
      <c r="T60" s="931"/>
      <c r="U60" s="931"/>
      <c r="V60" s="931"/>
      <c r="W60" s="932"/>
      <c r="X60" s="215"/>
      <c r="Y60" s="252" t="s">
        <v>149</v>
      </c>
      <c r="Z60" s="253" t="s">
        <v>318</v>
      </c>
      <c r="AA60" s="253" t="s">
        <v>318</v>
      </c>
      <c r="AB60" s="253" t="s">
        <v>318</v>
      </c>
      <c r="AC60" s="278"/>
      <c r="AD60" s="258"/>
      <c r="AE60" s="249"/>
      <c r="AF60" s="249"/>
    </row>
    <row r="61" spans="1:47" ht="25.5" customHeight="1" thickBot="1">
      <c r="A61" s="934" t="s">
        <v>107</v>
      </c>
      <c r="B61" s="910" t="s">
        <v>5</v>
      </c>
      <c r="C61" s="911"/>
      <c r="D61" s="210"/>
      <c r="E61" s="881"/>
      <c r="F61" s="882"/>
      <c r="G61" s="882"/>
      <c r="H61" s="882"/>
      <c r="I61" s="882"/>
      <c r="J61" s="882"/>
      <c r="K61" s="882"/>
      <c r="L61" s="882"/>
      <c r="M61" s="883"/>
      <c r="N61" s="216"/>
      <c r="O61" s="881"/>
      <c r="P61" s="882"/>
      <c r="Q61" s="882"/>
      <c r="R61" s="882"/>
      <c r="S61" s="882"/>
      <c r="T61" s="882"/>
      <c r="U61" s="882"/>
      <c r="V61" s="882"/>
      <c r="W61" s="883"/>
      <c r="X61" s="216"/>
      <c r="Y61" s="252" t="s">
        <v>319</v>
      </c>
      <c r="Z61" s="253" t="s">
        <v>152</v>
      </c>
      <c r="AA61" s="253" t="s">
        <v>151</v>
      </c>
      <c r="AB61" s="253" t="s">
        <v>324</v>
      </c>
      <c r="AC61" s="278"/>
      <c r="AD61" s="258"/>
      <c r="AE61" s="249"/>
      <c r="AF61" s="249"/>
    </row>
    <row r="62" spans="1:47" ht="25.5" customHeight="1" thickBot="1">
      <c r="A62" s="935"/>
      <c r="B62" s="905" t="s">
        <v>301</v>
      </c>
      <c r="C62" s="906"/>
      <c r="D62" s="210"/>
      <c r="E62" s="885" t="s">
        <v>302</v>
      </c>
      <c r="F62" s="886"/>
      <c r="G62" s="876"/>
      <c r="H62" s="876"/>
      <c r="I62" s="876"/>
      <c r="J62" s="876"/>
      <c r="K62" s="876"/>
      <c r="L62" s="876"/>
      <c r="M62" s="884"/>
      <c r="N62" s="216"/>
      <c r="O62" s="885" t="s">
        <v>302</v>
      </c>
      <c r="P62" s="886"/>
      <c r="Q62" s="887"/>
      <c r="R62" s="887"/>
      <c r="S62" s="887"/>
      <c r="T62" s="887"/>
      <c r="U62" s="887"/>
      <c r="V62" s="887"/>
      <c r="W62" s="888"/>
      <c r="X62" s="216"/>
      <c r="Y62" s="254" t="s">
        <v>153</v>
      </c>
      <c r="Z62" s="252" t="s">
        <v>320</v>
      </c>
      <c r="AA62" s="253" t="s">
        <v>152</v>
      </c>
      <c r="AB62" s="253" t="s">
        <v>327</v>
      </c>
      <c r="AC62" s="278"/>
      <c r="AD62" s="258"/>
      <c r="AE62" s="249"/>
      <c r="AF62" s="249"/>
    </row>
    <row r="63" spans="1:47" ht="25.5" customHeight="1" thickBot="1">
      <c r="A63" s="935"/>
      <c r="B63" s="905"/>
      <c r="C63" s="906"/>
      <c r="D63" s="217"/>
      <c r="E63" s="874" t="s">
        <v>4</v>
      </c>
      <c r="F63" s="875"/>
      <c r="G63" s="857"/>
      <c r="H63" s="880"/>
      <c r="I63" s="218" t="s">
        <v>303</v>
      </c>
      <c r="J63" s="857"/>
      <c r="K63" s="857"/>
      <c r="L63" s="857"/>
      <c r="M63" s="858"/>
      <c r="N63" s="216"/>
      <c r="O63" s="874" t="s">
        <v>4</v>
      </c>
      <c r="P63" s="875"/>
      <c r="Q63" s="857"/>
      <c r="R63" s="880"/>
      <c r="S63" s="218" t="s">
        <v>303</v>
      </c>
      <c r="T63" s="857"/>
      <c r="U63" s="857"/>
      <c r="V63" s="857"/>
      <c r="W63" s="858"/>
      <c r="X63" s="216"/>
      <c r="Z63" s="252" t="s">
        <v>322</v>
      </c>
      <c r="AA63" s="253" t="s">
        <v>324</v>
      </c>
      <c r="AB63" s="253" t="s">
        <v>321</v>
      </c>
      <c r="AC63" s="249"/>
      <c r="AD63" s="258"/>
      <c r="AE63" s="249"/>
      <c r="AF63" s="249"/>
    </row>
    <row r="64" spans="1:47" ht="25.5" customHeight="1">
      <c r="A64" s="935"/>
      <c r="B64" s="905"/>
      <c r="C64" s="906"/>
      <c r="D64" s="210"/>
      <c r="E64" s="885" t="s">
        <v>305</v>
      </c>
      <c r="F64" s="886"/>
      <c r="G64" s="876"/>
      <c r="H64" s="876"/>
      <c r="I64" s="876"/>
      <c r="J64" s="876"/>
      <c r="K64" s="876"/>
      <c r="L64" s="876"/>
      <c r="M64" s="884"/>
      <c r="N64" s="216"/>
      <c r="O64" s="885" t="s">
        <v>305</v>
      </c>
      <c r="P64" s="886"/>
      <c r="Q64" s="887"/>
      <c r="R64" s="887"/>
      <c r="S64" s="887"/>
      <c r="T64" s="887"/>
      <c r="U64" s="887"/>
      <c r="V64" s="887"/>
      <c r="W64" s="888"/>
      <c r="X64" s="216"/>
      <c r="Y64" s="250" t="s">
        <v>109</v>
      </c>
      <c r="Z64" s="252" t="s">
        <v>473</v>
      </c>
      <c r="AA64" s="253" t="s">
        <v>327</v>
      </c>
      <c r="AB64" s="253" t="s">
        <v>323</v>
      </c>
      <c r="AC64" s="249"/>
      <c r="AD64" s="258"/>
      <c r="AE64" s="249"/>
      <c r="AF64" s="249"/>
    </row>
    <row r="65" spans="1:32" ht="25.5" customHeight="1" thickBot="1">
      <c r="A65" s="935"/>
      <c r="B65" s="905"/>
      <c r="C65" s="906"/>
      <c r="D65" s="217"/>
      <c r="E65" s="874" t="s">
        <v>4</v>
      </c>
      <c r="F65" s="875"/>
      <c r="G65" s="857"/>
      <c r="H65" s="880"/>
      <c r="I65" s="218" t="s">
        <v>303</v>
      </c>
      <c r="J65" s="857"/>
      <c r="K65" s="857"/>
      <c r="L65" s="857"/>
      <c r="M65" s="858"/>
      <c r="N65" s="216"/>
      <c r="O65" s="874" t="s">
        <v>4</v>
      </c>
      <c r="P65" s="875"/>
      <c r="Q65" s="857"/>
      <c r="R65" s="880"/>
      <c r="S65" s="218" t="s">
        <v>303</v>
      </c>
      <c r="T65" s="857"/>
      <c r="U65" s="857"/>
      <c r="V65" s="857"/>
      <c r="W65" s="858"/>
      <c r="X65" s="216"/>
      <c r="Y65" s="252" t="s">
        <v>329</v>
      </c>
      <c r="Z65" s="252" t="s">
        <v>326</v>
      </c>
      <c r="AA65" s="249" t="s">
        <v>330</v>
      </c>
      <c r="AB65" s="253" t="s">
        <v>325</v>
      </c>
      <c r="AC65" s="249"/>
      <c r="AD65" s="258"/>
      <c r="AE65" s="249"/>
      <c r="AF65" s="249"/>
    </row>
    <row r="66" spans="1:32" ht="25.5" customHeight="1">
      <c r="A66" s="936"/>
      <c r="B66" s="905"/>
      <c r="C66" s="906"/>
      <c r="D66" s="210"/>
      <c r="E66" s="885" t="s">
        <v>306</v>
      </c>
      <c r="F66" s="886"/>
      <c r="G66" s="876"/>
      <c r="H66" s="876"/>
      <c r="I66" s="876"/>
      <c r="J66" s="876"/>
      <c r="K66" s="876"/>
      <c r="L66" s="876"/>
      <c r="M66" s="884"/>
      <c r="N66" s="216"/>
      <c r="O66" s="885" t="s">
        <v>306</v>
      </c>
      <c r="P66" s="886"/>
      <c r="Q66" s="887"/>
      <c r="R66" s="887"/>
      <c r="S66" s="887"/>
      <c r="T66" s="887"/>
      <c r="U66" s="887"/>
      <c r="V66" s="887"/>
      <c r="W66" s="888"/>
      <c r="X66" s="216"/>
      <c r="Y66" s="252" t="s">
        <v>153</v>
      </c>
      <c r="Z66" s="253" t="s">
        <v>338</v>
      </c>
      <c r="AA66" s="249" t="s">
        <v>332</v>
      </c>
      <c r="AB66" s="253" t="s">
        <v>328</v>
      </c>
      <c r="AC66" s="249"/>
      <c r="AD66" s="258"/>
      <c r="AE66" s="249"/>
      <c r="AF66" s="249"/>
    </row>
    <row r="67" spans="1:32" ht="25.5" customHeight="1" thickBot="1">
      <c r="A67" s="937"/>
      <c r="B67" s="900"/>
      <c r="C67" s="901"/>
      <c r="D67" s="217"/>
      <c r="E67" s="874" t="s">
        <v>4</v>
      </c>
      <c r="F67" s="875"/>
      <c r="G67" s="857"/>
      <c r="H67" s="880"/>
      <c r="I67" s="218" t="s">
        <v>303</v>
      </c>
      <c r="J67" s="857"/>
      <c r="K67" s="857"/>
      <c r="L67" s="857"/>
      <c r="M67" s="858"/>
      <c r="N67" s="216"/>
      <c r="O67" s="874" t="s">
        <v>4</v>
      </c>
      <c r="P67" s="875"/>
      <c r="Q67" s="857"/>
      <c r="R67" s="880"/>
      <c r="S67" s="218" t="s">
        <v>303</v>
      </c>
      <c r="T67" s="857"/>
      <c r="U67" s="857"/>
      <c r="V67" s="857"/>
      <c r="W67" s="858"/>
      <c r="X67" s="216"/>
      <c r="Y67" s="252" t="s">
        <v>316</v>
      </c>
      <c r="Z67" s="253" t="s">
        <v>334</v>
      </c>
      <c r="AA67" s="249" t="s">
        <v>335</v>
      </c>
      <c r="AB67" s="253" t="s">
        <v>331</v>
      </c>
      <c r="AC67" s="249"/>
      <c r="AD67" s="258"/>
      <c r="AE67" s="249"/>
      <c r="AF67" s="249"/>
    </row>
    <row r="68" spans="1:32" ht="7.5" customHeight="1" thickBot="1">
      <c r="A68" s="219"/>
      <c r="B68" s="220"/>
      <c r="C68" s="221"/>
      <c r="D68" s="214"/>
      <c r="E68" s="222"/>
      <c r="F68" s="215"/>
      <c r="G68" s="215"/>
      <c r="H68" s="223"/>
      <c r="I68" s="215"/>
      <c r="J68" s="215"/>
      <c r="K68" s="215"/>
      <c r="L68" s="215"/>
      <c r="M68" s="224"/>
      <c r="N68" s="223"/>
      <c r="O68" s="222"/>
      <c r="P68" s="215"/>
      <c r="Q68" s="223"/>
      <c r="R68" s="223"/>
      <c r="S68" s="215"/>
      <c r="T68" s="215"/>
      <c r="U68" s="215"/>
      <c r="V68" s="215"/>
      <c r="W68" s="224"/>
      <c r="X68" s="223"/>
      <c r="Y68" s="252" t="s">
        <v>149</v>
      </c>
      <c r="Z68" s="253" t="s">
        <v>340</v>
      </c>
      <c r="AA68" s="249" t="s">
        <v>337</v>
      </c>
      <c r="AB68" s="253" t="s">
        <v>333</v>
      </c>
      <c r="AC68" s="249"/>
      <c r="AD68" s="258"/>
      <c r="AE68" s="249"/>
      <c r="AF68" s="249"/>
    </row>
    <row r="69" spans="1:32" ht="25.5" customHeight="1" thickBot="1">
      <c r="A69" s="907" t="s">
        <v>109</v>
      </c>
      <c r="B69" s="910" t="s">
        <v>5</v>
      </c>
      <c r="C69" s="911"/>
      <c r="D69" s="210"/>
      <c r="E69" s="881"/>
      <c r="F69" s="882"/>
      <c r="G69" s="882"/>
      <c r="H69" s="882"/>
      <c r="I69" s="882"/>
      <c r="J69" s="882"/>
      <c r="K69" s="882"/>
      <c r="L69" s="882"/>
      <c r="M69" s="883"/>
      <c r="N69" s="216"/>
      <c r="O69" s="881"/>
      <c r="P69" s="882"/>
      <c r="Q69" s="882"/>
      <c r="R69" s="882"/>
      <c r="S69" s="882"/>
      <c r="T69" s="882"/>
      <c r="U69" s="882"/>
      <c r="V69" s="882"/>
      <c r="W69" s="883"/>
      <c r="X69" s="216"/>
      <c r="Y69" s="252" t="s">
        <v>319</v>
      </c>
      <c r="Z69" s="253" t="s">
        <v>341</v>
      </c>
      <c r="AA69" s="249" t="s">
        <v>338</v>
      </c>
      <c r="AB69" s="253" t="s">
        <v>337</v>
      </c>
      <c r="AC69" s="249"/>
      <c r="AD69" s="258"/>
      <c r="AE69" s="249"/>
      <c r="AF69" s="249"/>
    </row>
    <row r="70" spans="1:32" ht="25.5" customHeight="1">
      <c r="A70" s="908"/>
      <c r="B70" s="905" t="s">
        <v>301</v>
      </c>
      <c r="C70" s="906"/>
      <c r="D70" s="210"/>
      <c r="E70" s="877" t="s">
        <v>302</v>
      </c>
      <c r="F70" s="878"/>
      <c r="G70" s="876"/>
      <c r="H70" s="876"/>
      <c r="I70" s="876"/>
      <c r="J70" s="876"/>
      <c r="K70" s="876"/>
      <c r="L70" s="876"/>
      <c r="M70" s="884"/>
      <c r="N70" s="216"/>
      <c r="O70" s="877" t="s">
        <v>302</v>
      </c>
      <c r="P70" s="878"/>
      <c r="Q70" s="876"/>
      <c r="R70" s="876"/>
      <c r="S70" s="876"/>
      <c r="T70" s="876"/>
      <c r="U70" s="876"/>
      <c r="V70" s="876"/>
      <c r="W70" s="884"/>
      <c r="X70" s="216"/>
      <c r="Y70" s="252"/>
      <c r="Z70" s="253" t="s">
        <v>339</v>
      </c>
      <c r="AA70" s="249" t="s">
        <v>334</v>
      </c>
      <c r="AB70" s="253" t="s">
        <v>336</v>
      </c>
      <c r="AC70" s="249"/>
      <c r="AD70" s="258"/>
      <c r="AE70" s="249"/>
      <c r="AF70" s="249"/>
    </row>
    <row r="71" spans="1:32" ht="25.5" customHeight="1" thickBot="1">
      <c r="A71" s="908"/>
      <c r="B71" s="905"/>
      <c r="C71" s="906"/>
      <c r="D71" s="210"/>
      <c r="E71" s="874" t="s">
        <v>4</v>
      </c>
      <c r="F71" s="875"/>
      <c r="G71" s="857"/>
      <c r="H71" s="880"/>
      <c r="I71" s="218" t="s">
        <v>303</v>
      </c>
      <c r="J71" s="857"/>
      <c r="K71" s="857"/>
      <c r="L71" s="857"/>
      <c r="M71" s="858"/>
      <c r="N71" s="216"/>
      <c r="O71" s="874" t="s">
        <v>4</v>
      </c>
      <c r="P71" s="875"/>
      <c r="Q71" s="857"/>
      <c r="R71" s="880"/>
      <c r="S71" s="218" t="s">
        <v>303</v>
      </c>
      <c r="T71" s="857"/>
      <c r="U71" s="857"/>
      <c r="V71" s="857"/>
      <c r="W71" s="858"/>
      <c r="X71" s="216"/>
      <c r="Y71" s="254"/>
      <c r="Z71" s="252" t="s">
        <v>579</v>
      </c>
      <c r="AA71" s="249" t="s">
        <v>340</v>
      </c>
      <c r="AB71" s="253" t="s">
        <v>338</v>
      </c>
      <c r="AC71" s="249"/>
      <c r="AD71" s="258"/>
      <c r="AE71" s="249"/>
      <c r="AF71" s="249"/>
    </row>
    <row r="72" spans="1:32" ht="25.5" customHeight="1" thickBot="1">
      <c r="A72" s="908"/>
      <c r="B72" s="905"/>
      <c r="C72" s="906"/>
      <c r="D72" s="217"/>
      <c r="E72" s="877" t="s">
        <v>305</v>
      </c>
      <c r="F72" s="878"/>
      <c r="G72" s="876"/>
      <c r="H72" s="876"/>
      <c r="I72" s="876"/>
      <c r="J72" s="876"/>
      <c r="K72" s="876"/>
      <c r="L72" s="876"/>
      <c r="M72" s="884"/>
      <c r="N72" s="223"/>
      <c r="O72" s="877" t="s">
        <v>305</v>
      </c>
      <c r="P72" s="878"/>
      <c r="Q72" s="876"/>
      <c r="R72" s="876"/>
      <c r="S72" s="876"/>
      <c r="T72" s="876"/>
      <c r="U72" s="876"/>
      <c r="V72" s="876"/>
      <c r="W72" s="884"/>
      <c r="X72" s="216"/>
      <c r="Z72" s="252" t="s">
        <v>580</v>
      </c>
      <c r="AA72" s="249" t="s">
        <v>341</v>
      </c>
      <c r="AB72" s="253" t="s">
        <v>334</v>
      </c>
      <c r="AC72" s="249"/>
      <c r="AD72" s="258"/>
      <c r="AE72" s="249"/>
      <c r="AF72" s="249"/>
    </row>
    <row r="73" spans="1:32" ht="25.5" customHeight="1" thickBot="1">
      <c r="A73" s="908"/>
      <c r="B73" s="905"/>
      <c r="C73" s="906"/>
      <c r="D73" s="217"/>
      <c r="E73" s="874" t="s">
        <v>4</v>
      </c>
      <c r="F73" s="875"/>
      <c r="G73" s="857"/>
      <c r="H73" s="880"/>
      <c r="I73" s="218" t="s">
        <v>303</v>
      </c>
      <c r="J73" s="857"/>
      <c r="K73" s="857"/>
      <c r="L73" s="857"/>
      <c r="M73" s="858"/>
      <c r="N73" s="223"/>
      <c r="O73" s="874" t="s">
        <v>4</v>
      </c>
      <c r="P73" s="875"/>
      <c r="Q73" s="857"/>
      <c r="R73" s="880"/>
      <c r="S73" s="218" t="s">
        <v>303</v>
      </c>
      <c r="T73" s="857"/>
      <c r="U73" s="857"/>
      <c r="V73" s="857"/>
      <c r="W73" s="858"/>
      <c r="X73" s="216"/>
      <c r="Y73" s="250" t="s">
        <v>475</v>
      </c>
      <c r="Z73" s="253" t="s">
        <v>474</v>
      </c>
      <c r="AA73" s="249" t="s">
        <v>339</v>
      </c>
      <c r="AB73" s="253" t="s">
        <v>340</v>
      </c>
      <c r="AC73" s="249"/>
      <c r="AD73" s="258"/>
      <c r="AE73" s="249"/>
      <c r="AF73" s="249"/>
    </row>
    <row r="74" spans="1:32" ht="25.5" customHeight="1">
      <c r="A74" s="908"/>
      <c r="B74" s="905"/>
      <c r="C74" s="906"/>
      <c r="D74" s="210"/>
      <c r="E74" s="877" t="s">
        <v>306</v>
      </c>
      <c r="F74" s="878"/>
      <c r="G74" s="876"/>
      <c r="H74" s="876"/>
      <c r="I74" s="876"/>
      <c r="J74" s="876"/>
      <c r="K74" s="876"/>
      <c r="L74" s="876"/>
      <c r="M74" s="884"/>
      <c r="N74" s="216"/>
      <c r="O74" s="877" t="s">
        <v>306</v>
      </c>
      <c r="P74" s="878"/>
      <c r="Q74" s="876"/>
      <c r="R74" s="876"/>
      <c r="S74" s="876"/>
      <c r="T74" s="876"/>
      <c r="U74" s="876"/>
      <c r="V74" s="876"/>
      <c r="W74" s="884"/>
      <c r="X74" s="216"/>
      <c r="Y74" s="253" t="s">
        <v>477</v>
      </c>
      <c r="Z74" s="253" t="s">
        <v>154</v>
      </c>
      <c r="AA74" s="252" t="s">
        <v>579</v>
      </c>
      <c r="AB74" s="253" t="s">
        <v>341</v>
      </c>
      <c r="AC74" s="249"/>
      <c r="AD74" s="258"/>
      <c r="AE74" s="249"/>
      <c r="AF74" s="249"/>
    </row>
    <row r="75" spans="1:32" ht="25.5" customHeight="1" thickBot="1">
      <c r="A75" s="909"/>
      <c r="B75" s="900"/>
      <c r="C75" s="901"/>
      <c r="D75" s="217"/>
      <c r="E75" s="874" t="s">
        <v>4</v>
      </c>
      <c r="F75" s="875"/>
      <c r="G75" s="857"/>
      <c r="H75" s="880"/>
      <c r="I75" s="218" t="s">
        <v>303</v>
      </c>
      <c r="J75" s="857"/>
      <c r="K75" s="857"/>
      <c r="L75" s="857"/>
      <c r="M75" s="858"/>
      <c r="N75" s="216"/>
      <c r="O75" s="874" t="s">
        <v>4</v>
      </c>
      <c r="P75" s="875"/>
      <c r="Q75" s="857"/>
      <c r="R75" s="880"/>
      <c r="S75" s="218" t="s">
        <v>303</v>
      </c>
      <c r="T75" s="857"/>
      <c r="U75" s="857"/>
      <c r="V75" s="857"/>
      <c r="W75" s="858"/>
      <c r="X75" s="216"/>
      <c r="Y75" s="253" t="s">
        <v>480</v>
      </c>
      <c r="Z75" s="253" t="s">
        <v>476</v>
      </c>
      <c r="AA75" s="252" t="s">
        <v>580</v>
      </c>
      <c r="AB75" s="253" t="s">
        <v>342</v>
      </c>
      <c r="AC75" s="249"/>
      <c r="AD75" s="258"/>
      <c r="AE75" s="249"/>
      <c r="AF75" s="249"/>
    </row>
    <row r="76" spans="1:32" ht="7.5" customHeight="1" thickBot="1">
      <c r="A76" s="225"/>
      <c r="B76" s="226"/>
      <c r="C76" s="227"/>
      <c r="D76" s="214"/>
      <c r="E76" s="222"/>
      <c r="F76" s="215"/>
      <c r="G76" s="215"/>
      <c r="H76" s="223"/>
      <c r="I76" s="215"/>
      <c r="J76" s="215"/>
      <c r="K76" s="215"/>
      <c r="L76" s="215"/>
      <c r="M76" s="224"/>
      <c r="N76" s="223"/>
      <c r="O76" s="222"/>
      <c r="P76" s="215"/>
      <c r="Q76" s="223"/>
      <c r="R76" s="223"/>
      <c r="S76" s="215"/>
      <c r="T76" s="215"/>
      <c r="U76" s="215"/>
      <c r="V76" s="215"/>
      <c r="W76" s="224"/>
      <c r="X76" s="223"/>
      <c r="Y76" s="253" t="s">
        <v>482</v>
      </c>
      <c r="Z76" s="253" t="s">
        <v>478</v>
      </c>
      <c r="AA76" s="249" t="s">
        <v>479</v>
      </c>
      <c r="AB76" s="253" t="s">
        <v>343</v>
      </c>
      <c r="AC76" s="249"/>
      <c r="AD76" s="258"/>
      <c r="AE76" s="249"/>
      <c r="AF76" s="249"/>
    </row>
    <row r="77" spans="1:32" ht="25.5" customHeight="1" thickBot="1">
      <c r="A77" s="907" t="s">
        <v>111</v>
      </c>
      <c r="B77" s="910" t="s">
        <v>5</v>
      </c>
      <c r="C77" s="911"/>
      <c r="D77" s="210"/>
      <c r="E77" s="881"/>
      <c r="F77" s="882"/>
      <c r="G77" s="882"/>
      <c r="H77" s="882"/>
      <c r="I77" s="882"/>
      <c r="J77" s="882"/>
      <c r="K77" s="882"/>
      <c r="L77" s="882"/>
      <c r="M77" s="883"/>
      <c r="N77" s="216"/>
      <c r="O77" s="881"/>
      <c r="P77" s="882"/>
      <c r="Q77" s="882"/>
      <c r="R77" s="882"/>
      <c r="S77" s="882"/>
      <c r="T77" s="882"/>
      <c r="U77" s="882"/>
      <c r="V77" s="882"/>
      <c r="W77" s="883"/>
      <c r="X77" s="216"/>
      <c r="Y77" s="253" t="s">
        <v>486</v>
      </c>
      <c r="Z77" s="253" t="s">
        <v>155</v>
      </c>
      <c r="AA77" s="249" t="s">
        <v>481</v>
      </c>
      <c r="AB77" s="253" t="s">
        <v>344</v>
      </c>
      <c r="AC77" s="249"/>
      <c r="AD77" s="258"/>
      <c r="AE77" s="249"/>
      <c r="AF77" s="249"/>
    </row>
    <row r="78" spans="1:32" ht="25.5" customHeight="1">
      <c r="A78" s="908"/>
      <c r="B78" s="905" t="s">
        <v>301</v>
      </c>
      <c r="C78" s="906"/>
      <c r="D78" s="210"/>
      <c r="E78" s="877" t="s">
        <v>302</v>
      </c>
      <c r="F78" s="878"/>
      <c r="G78" s="876"/>
      <c r="H78" s="876"/>
      <c r="I78" s="876"/>
      <c r="J78" s="876"/>
      <c r="K78" s="876"/>
      <c r="L78" s="876"/>
      <c r="M78" s="884"/>
      <c r="N78" s="216"/>
      <c r="O78" s="877" t="s">
        <v>302</v>
      </c>
      <c r="P78" s="878"/>
      <c r="Q78" s="876"/>
      <c r="R78" s="876"/>
      <c r="S78" s="876"/>
      <c r="T78" s="876"/>
      <c r="U78" s="876"/>
      <c r="V78" s="876"/>
      <c r="W78" s="884"/>
      <c r="X78" s="216"/>
      <c r="Y78" s="253" t="s">
        <v>489</v>
      </c>
      <c r="Z78" s="253" t="s">
        <v>483</v>
      </c>
      <c r="AA78" s="255" t="s">
        <v>484</v>
      </c>
      <c r="AB78" s="253" t="s">
        <v>485</v>
      </c>
      <c r="AC78" s="249"/>
      <c r="AD78" s="258"/>
      <c r="AE78" s="249"/>
      <c r="AF78" s="249"/>
    </row>
    <row r="79" spans="1:32" ht="25.5" customHeight="1" thickBot="1">
      <c r="A79" s="908"/>
      <c r="B79" s="905"/>
      <c r="C79" s="906"/>
      <c r="D79" s="217"/>
      <c r="E79" s="874" t="s">
        <v>4</v>
      </c>
      <c r="F79" s="875"/>
      <c r="G79" s="857"/>
      <c r="H79" s="880"/>
      <c r="I79" s="218" t="s">
        <v>303</v>
      </c>
      <c r="J79" s="857"/>
      <c r="K79" s="857"/>
      <c r="L79" s="857"/>
      <c r="M79" s="858"/>
      <c r="N79" s="223"/>
      <c r="O79" s="874" t="s">
        <v>4</v>
      </c>
      <c r="P79" s="875"/>
      <c r="Q79" s="857"/>
      <c r="R79" s="880"/>
      <c r="S79" s="218" t="s">
        <v>303</v>
      </c>
      <c r="T79" s="857"/>
      <c r="U79" s="857"/>
      <c r="V79" s="857"/>
      <c r="W79" s="858"/>
      <c r="X79" s="216"/>
      <c r="Y79" s="253" t="s">
        <v>490</v>
      </c>
      <c r="Z79" s="253" t="s">
        <v>346</v>
      </c>
      <c r="AA79" s="255" t="s">
        <v>487</v>
      </c>
      <c r="AB79" s="253" t="s">
        <v>488</v>
      </c>
      <c r="AC79" s="249"/>
      <c r="AD79" s="258"/>
      <c r="AE79" s="249"/>
      <c r="AF79" s="249"/>
    </row>
    <row r="80" spans="1:32" ht="25.5" customHeight="1">
      <c r="A80" s="908"/>
      <c r="B80" s="905"/>
      <c r="C80" s="906"/>
      <c r="D80" s="217"/>
      <c r="E80" s="877" t="s">
        <v>305</v>
      </c>
      <c r="F80" s="878"/>
      <c r="G80" s="876"/>
      <c r="H80" s="876"/>
      <c r="I80" s="876"/>
      <c r="J80" s="876"/>
      <c r="K80" s="876"/>
      <c r="L80" s="876"/>
      <c r="M80" s="884"/>
      <c r="N80" s="223"/>
      <c r="O80" s="877" t="s">
        <v>305</v>
      </c>
      <c r="P80" s="878"/>
      <c r="Q80" s="876"/>
      <c r="R80" s="876"/>
      <c r="S80" s="876"/>
      <c r="T80" s="876"/>
      <c r="U80" s="876"/>
      <c r="V80" s="876"/>
      <c r="W80" s="884"/>
      <c r="X80" s="216"/>
      <c r="Y80" s="253" t="s">
        <v>351</v>
      </c>
      <c r="Z80" s="256" t="s">
        <v>348</v>
      </c>
      <c r="AA80" s="253" t="s">
        <v>350</v>
      </c>
      <c r="AB80" s="253" t="s">
        <v>345</v>
      </c>
      <c r="AC80" s="249"/>
      <c r="AD80" s="258"/>
      <c r="AE80" s="249"/>
      <c r="AF80" s="249"/>
    </row>
    <row r="81" spans="1:32" ht="25.5" customHeight="1" thickBot="1">
      <c r="A81" s="908"/>
      <c r="B81" s="905"/>
      <c r="C81" s="906"/>
      <c r="D81" s="214"/>
      <c r="E81" s="874" t="s">
        <v>4</v>
      </c>
      <c r="F81" s="875"/>
      <c r="G81" s="857"/>
      <c r="H81" s="880"/>
      <c r="I81" s="218" t="s">
        <v>303</v>
      </c>
      <c r="J81" s="857"/>
      <c r="K81" s="857"/>
      <c r="L81" s="857"/>
      <c r="M81" s="858"/>
      <c r="N81" s="215"/>
      <c r="O81" s="874" t="s">
        <v>4</v>
      </c>
      <c r="P81" s="875"/>
      <c r="Q81" s="857"/>
      <c r="R81" s="880"/>
      <c r="S81" s="218" t="s">
        <v>303</v>
      </c>
      <c r="T81" s="857"/>
      <c r="U81" s="857"/>
      <c r="V81" s="857"/>
      <c r="W81" s="858"/>
      <c r="X81" s="215"/>
      <c r="Y81" s="253" t="s">
        <v>492</v>
      </c>
      <c r="Z81" s="256" t="s">
        <v>349</v>
      </c>
      <c r="AA81" s="253" t="s">
        <v>353</v>
      </c>
      <c r="AB81" s="253" t="s">
        <v>347</v>
      </c>
      <c r="AC81" s="249"/>
      <c r="AD81" s="258"/>
      <c r="AE81" s="249"/>
      <c r="AF81" s="249"/>
    </row>
    <row r="82" spans="1:32" ht="25.5" customHeight="1" thickBot="1">
      <c r="A82" s="908"/>
      <c r="B82" s="905"/>
      <c r="C82" s="906"/>
      <c r="D82" s="214"/>
      <c r="E82" s="877" t="s">
        <v>306</v>
      </c>
      <c r="F82" s="878"/>
      <c r="G82" s="876"/>
      <c r="H82" s="876"/>
      <c r="I82" s="876"/>
      <c r="J82" s="876"/>
      <c r="K82" s="876"/>
      <c r="L82" s="876"/>
      <c r="M82" s="884"/>
      <c r="N82" s="215"/>
      <c r="O82" s="877" t="s">
        <v>306</v>
      </c>
      <c r="P82" s="878"/>
      <c r="Q82" s="876"/>
      <c r="R82" s="876"/>
      <c r="S82" s="876"/>
      <c r="T82" s="876"/>
      <c r="U82" s="876"/>
      <c r="V82" s="876"/>
      <c r="W82" s="884"/>
      <c r="X82" s="215"/>
      <c r="Y82" s="253" t="s">
        <v>494</v>
      </c>
      <c r="Z82" s="257" t="s">
        <v>352</v>
      </c>
      <c r="AA82" s="253" t="s">
        <v>491</v>
      </c>
      <c r="AB82" s="253" t="s">
        <v>474</v>
      </c>
      <c r="AC82" s="249"/>
      <c r="AD82" s="258"/>
      <c r="AE82" s="249"/>
      <c r="AF82" s="278"/>
    </row>
    <row r="83" spans="1:32" ht="25.5" customHeight="1" thickBot="1">
      <c r="A83" s="909"/>
      <c r="B83" s="900"/>
      <c r="C83" s="901"/>
      <c r="D83" s="217"/>
      <c r="E83" s="874" t="s">
        <v>4</v>
      </c>
      <c r="F83" s="875"/>
      <c r="G83" s="857"/>
      <c r="H83" s="880"/>
      <c r="I83" s="218" t="s">
        <v>303</v>
      </c>
      <c r="J83" s="857"/>
      <c r="K83" s="857"/>
      <c r="L83" s="857"/>
      <c r="M83" s="858"/>
      <c r="N83" s="223"/>
      <c r="O83" s="874" t="s">
        <v>4</v>
      </c>
      <c r="P83" s="875"/>
      <c r="Q83" s="857"/>
      <c r="R83" s="880"/>
      <c r="S83" s="218" t="s">
        <v>303</v>
      </c>
      <c r="T83" s="857"/>
      <c r="U83" s="857"/>
      <c r="V83" s="857"/>
      <c r="W83" s="858"/>
      <c r="X83" s="223"/>
      <c r="Y83" s="259" t="s">
        <v>193</v>
      </c>
      <c r="Z83" s="258"/>
      <c r="AA83" s="253" t="s">
        <v>493</v>
      </c>
      <c r="AB83" s="253" t="s">
        <v>154</v>
      </c>
      <c r="AC83" s="249"/>
      <c r="AD83" s="258"/>
      <c r="AE83" s="249"/>
      <c r="AF83" s="278"/>
    </row>
    <row r="84" spans="1:32" ht="9.75" customHeight="1" thickBot="1">
      <c r="A84" s="228"/>
      <c r="B84" s="229"/>
      <c r="C84" s="230"/>
      <c r="D84" s="214"/>
      <c r="E84" s="222"/>
      <c r="F84" s="215"/>
      <c r="G84" s="215"/>
      <c r="H84" s="223"/>
      <c r="I84" s="215"/>
      <c r="J84" s="215"/>
      <c r="K84" s="215"/>
      <c r="L84" s="215"/>
      <c r="M84" s="224"/>
      <c r="N84" s="223"/>
      <c r="O84" s="222"/>
      <c r="P84" s="215"/>
      <c r="Q84" s="223"/>
      <c r="R84" s="223"/>
      <c r="S84" s="215"/>
      <c r="T84" s="215"/>
      <c r="U84" s="215"/>
      <c r="V84" s="215"/>
      <c r="W84" s="224"/>
      <c r="X84" s="223"/>
      <c r="Z84" s="258"/>
      <c r="AA84" s="253" t="s">
        <v>342</v>
      </c>
      <c r="AB84" s="253" t="s">
        <v>476</v>
      </c>
      <c r="AC84" s="249"/>
      <c r="AD84" s="258"/>
      <c r="AE84" s="249"/>
      <c r="AF84" s="278"/>
    </row>
    <row r="85" spans="1:32" ht="21.75" customHeight="1">
      <c r="A85" s="902" t="s">
        <v>3</v>
      </c>
      <c r="B85" s="896" t="s">
        <v>307</v>
      </c>
      <c r="C85" s="897"/>
      <c r="D85" s="214"/>
      <c r="E85" s="877" t="s">
        <v>308</v>
      </c>
      <c r="F85" s="878"/>
      <c r="G85" s="876"/>
      <c r="H85" s="876"/>
      <c r="I85" s="876"/>
      <c r="J85" s="876"/>
      <c r="K85" s="876"/>
      <c r="L85" s="876"/>
      <c r="M85" s="231" t="s">
        <v>261</v>
      </c>
      <c r="N85" s="223"/>
      <c r="O85" s="877" t="s">
        <v>308</v>
      </c>
      <c r="P85" s="878"/>
      <c r="Q85" s="879"/>
      <c r="R85" s="879"/>
      <c r="S85" s="879"/>
      <c r="T85" s="879"/>
      <c r="U85" s="879"/>
      <c r="V85" s="879"/>
      <c r="W85" s="231" t="s">
        <v>261</v>
      </c>
      <c r="X85" s="223"/>
      <c r="Y85" s="336" t="s">
        <v>354</v>
      </c>
      <c r="Z85" s="258"/>
      <c r="AA85" s="253" t="s">
        <v>343</v>
      </c>
      <c r="AB85" s="253" t="s">
        <v>478</v>
      </c>
      <c r="AC85" s="249"/>
      <c r="AD85" s="258"/>
      <c r="AE85" s="249"/>
      <c r="AF85" s="278"/>
    </row>
    <row r="86" spans="1:32" ht="21.75" customHeight="1">
      <c r="A86" s="903"/>
      <c r="B86" s="898" t="s">
        <v>309</v>
      </c>
      <c r="C86" s="899"/>
      <c r="D86" s="214"/>
      <c r="E86" s="852" t="s">
        <v>302</v>
      </c>
      <c r="F86" s="853"/>
      <c r="G86" s="850"/>
      <c r="H86" s="850"/>
      <c r="I86" s="850"/>
      <c r="J86" s="850"/>
      <c r="K86" s="850"/>
      <c r="L86" s="850"/>
      <c r="M86" s="851"/>
      <c r="N86" s="215"/>
      <c r="O86" s="852" t="s">
        <v>302</v>
      </c>
      <c r="P86" s="853"/>
      <c r="Q86" s="850"/>
      <c r="R86" s="850"/>
      <c r="S86" s="850"/>
      <c r="T86" s="850"/>
      <c r="U86" s="850"/>
      <c r="V86" s="850"/>
      <c r="W86" s="851"/>
      <c r="X86" s="215"/>
      <c r="Y86" s="253" t="s">
        <v>495</v>
      </c>
      <c r="Z86" s="258"/>
      <c r="AA86" s="253" t="s">
        <v>344</v>
      </c>
      <c r="AB86" s="253" t="s">
        <v>155</v>
      </c>
      <c r="AC86" s="249"/>
      <c r="AD86" s="258"/>
      <c r="AE86" s="249"/>
      <c r="AF86" s="278"/>
    </row>
    <row r="87" spans="1:32" ht="21.75" customHeight="1" thickBot="1">
      <c r="A87" s="903"/>
      <c r="B87" s="905"/>
      <c r="C87" s="906"/>
      <c r="D87" s="214"/>
      <c r="E87" s="874" t="s">
        <v>4</v>
      </c>
      <c r="F87" s="875"/>
      <c r="G87" s="857"/>
      <c r="H87" s="880"/>
      <c r="I87" s="218" t="s">
        <v>303</v>
      </c>
      <c r="J87" s="857"/>
      <c r="K87" s="857"/>
      <c r="L87" s="857"/>
      <c r="M87" s="858"/>
      <c r="N87" s="215"/>
      <c r="O87" s="874" t="s">
        <v>4</v>
      </c>
      <c r="P87" s="875"/>
      <c r="Q87" s="857"/>
      <c r="R87" s="880"/>
      <c r="S87" s="218" t="s">
        <v>303</v>
      </c>
      <c r="T87" s="857"/>
      <c r="U87" s="857"/>
      <c r="V87" s="857"/>
      <c r="W87" s="858"/>
      <c r="X87" s="215"/>
      <c r="Y87" s="261" t="s">
        <v>496</v>
      </c>
      <c r="AA87" s="253" t="s">
        <v>485</v>
      </c>
      <c r="AB87" s="253" t="s">
        <v>483</v>
      </c>
      <c r="AC87" s="249"/>
      <c r="AD87" s="258"/>
      <c r="AE87" s="249"/>
      <c r="AF87" s="278"/>
    </row>
    <row r="88" spans="1:32" ht="21.75" customHeight="1" thickBot="1">
      <c r="A88" s="903"/>
      <c r="B88" s="896" t="s">
        <v>307</v>
      </c>
      <c r="C88" s="897"/>
      <c r="D88" s="214"/>
      <c r="E88" s="877" t="s">
        <v>308</v>
      </c>
      <c r="F88" s="878"/>
      <c r="G88" s="876"/>
      <c r="H88" s="876"/>
      <c r="I88" s="876"/>
      <c r="J88" s="876"/>
      <c r="K88" s="876"/>
      <c r="L88" s="876"/>
      <c r="M88" s="231" t="s">
        <v>261</v>
      </c>
      <c r="N88" s="223"/>
      <c r="O88" s="877" t="s">
        <v>308</v>
      </c>
      <c r="P88" s="878"/>
      <c r="Q88" s="879"/>
      <c r="R88" s="879"/>
      <c r="S88" s="879"/>
      <c r="T88" s="879"/>
      <c r="U88" s="879"/>
      <c r="V88" s="879"/>
      <c r="W88" s="231" t="s">
        <v>261</v>
      </c>
      <c r="X88" s="223"/>
      <c r="Y88" s="262"/>
      <c r="AA88" s="253" t="s">
        <v>488</v>
      </c>
      <c r="AB88" s="253" t="s">
        <v>346</v>
      </c>
      <c r="AC88" s="278"/>
      <c r="AE88" s="278"/>
      <c r="AF88" s="278"/>
    </row>
    <row r="89" spans="1:32" ht="21.75" customHeight="1">
      <c r="A89" s="903"/>
      <c r="B89" s="898" t="s">
        <v>309</v>
      </c>
      <c r="C89" s="899"/>
      <c r="D89" s="214"/>
      <c r="E89" s="852" t="s">
        <v>305</v>
      </c>
      <c r="F89" s="853"/>
      <c r="G89" s="850"/>
      <c r="H89" s="850"/>
      <c r="I89" s="850"/>
      <c r="J89" s="850"/>
      <c r="K89" s="850"/>
      <c r="L89" s="850"/>
      <c r="M89" s="851"/>
      <c r="N89" s="215"/>
      <c r="O89" s="852" t="s">
        <v>305</v>
      </c>
      <c r="P89" s="853"/>
      <c r="Q89" s="850"/>
      <c r="R89" s="850"/>
      <c r="S89" s="850"/>
      <c r="T89" s="850"/>
      <c r="U89" s="850"/>
      <c r="V89" s="850"/>
      <c r="W89" s="851"/>
      <c r="X89" s="215"/>
      <c r="Y89" s="250" t="s">
        <v>355</v>
      </c>
      <c r="AA89" s="253" t="s">
        <v>345</v>
      </c>
      <c r="AB89" s="253" t="s">
        <v>348</v>
      </c>
      <c r="AC89" s="278"/>
      <c r="AE89" s="278"/>
      <c r="AF89" s="278"/>
    </row>
    <row r="90" spans="1:32" ht="21.75" customHeight="1" thickBot="1">
      <c r="A90" s="904"/>
      <c r="B90" s="900"/>
      <c r="C90" s="901"/>
      <c r="D90" s="214"/>
      <c r="E90" s="874" t="s">
        <v>4</v>
      </c>
      <c r="F90" s="875"/>
      <c r="G90" s="857"/>
      <c r="H90" s="880"/>
      <c r="I90" s="218" t="s">
        <v>303</v>
      </c>
      <c r="J90" s="857"/>
      <c r="K90" s="857"/>
      <c r="L90" s="857"/>
      <c r="M90" s="858"/>
      <c r="N90" s="215"/>
      <c r="O90" s="874" t="s">
        <v>4</v>
      </c>
      <c r="P90" s="875"/>
      <c r="Q90" s="857"/>
      <c r="R90" s="880"/>
      <c r="S90" s="218" t="s">
        <v>303</v>
      </c>
      <c r="T90" s="857"/>
      <c r="U90" s="857"/>
      <c r="V90" s="857"/>
      <c r="W90" s="858"/>
      <c r="X90" s="215"/>
      <c r="Y90" s="260" t="s">
        <v>150</v>
      </c>
      <c r="AA90" s="253" t="s">
        <v>347</v>
      </c>
      <c r="AB90" s="253" t="s">
        <v>349</v>
      </c>
      <c r="AC90" s="278"/>
      <c r="AE90" s="278"/>
      <c r="AF90" s="278"/>
    </row>
    <row r="91" spans="1:32" ht="7.5" customHeight="1" thickBot="1">
      <c r="A91" s="228"/>
      <c r="B91" s="229"/>
      <c r="C91" s="230"/>
      <c r="D91" s="214"/>
      <c r="E91" s="222"/>
      <c r="F91" s="215"/>
      <c r="G91" s="215"/>
      <c r="H91" s="223"/>
      <c r="I91" s="215"/>
      <c r="J91" s="215"/>
      <c r="K91" s="215"/>
      <c r="L91" s="215"/>
      <c r="M91" s="224"/>
      <c r="N91" s="223"/>
      <c r="O91" s="222"/>
      <c r="P91" s="215"/>
      <c r="Q91" s="223"/>
      <c r="R91" s="223"/>
      <c r="S91" s="215"/>
      <c r="T91" s="215"/>
      <c r="U91" s="215"/>
      <c r="V91" s="215"/>
      <c r="W91" s="224"/>
      <c r="X91" s="223"/>
      <c r="Y91" s="259" t="s">
        <v>356</v>
      </c>
      <c r="AA91" s="253" t="s">
        <v>474</v>
      </c>
      <c r="AB91" s="259" t="s">
        <v>352</v>
      </c>
      <c r="AC91" s="278"/>
      <c r="AE91" s="278"/>
      <c r="AF91" s="278"/>
    </row>
    <row r="92" spans="1:32" ht="21.75" customHeight="1" thickTop="1" thickBot="1">
      <c r="A92" s="859" t="s">
        <v>362</v>
      </c>
      <c r="B92" s="860"/>
      <c r="C92" s="861"/>
      <c r="D92" s="214"/>
      <c r="E92" s="870" t="s">
        <v>310</v>
      </c>
      <c r="F92" s="871"/>
      <c r="G92" s="335"/>
      <c r="H92" s="868" t="s">
        <v>497</v>
      </c>
      <c r="I92" s="868"/>
      <c r="J92" s="868"/>
      <c r="K92" s="868"/>
      <c r="L92" s="868"/>
      <c r="M92" s="869"/>
      <c r="N92" s="223"/>
      <c r="O92" s="870" t="s">
        <v>310</v>
      </c>
      <c r="P92" s="871"/>
      <c r="Q92" s="868" t="s">
        <v>497</v>
      </c>
      <c r="R92" s="868"/>
      <c r="S92" s="868"/>
      <c r="T92" s="868"/>
      <c r="U92" s="868"/>
      <c r="V92" s="868"/>
      <c r="W92" s="869"/>
      <c r="X92" s="223"/>
      <c r="Y92" s="262"/>
      <c r="AA92" s="253" t="s">
        <v>154</v>
      </c>
      <c r="AC92" s="278"/>
      <c r="AE92" s="278"/>
      <c r="AF92" s="278"/>
    </row>
    <row r="93" spans="1:32" ht="21.75" customHeight="1">
      <c r="A93" s="862"/>
      <c r="B93" s="863"/>
      <c r="C93" s="864"/>
      <c r="D93" s="217"/>
      <c r="E93" s="872" t="s">
        <v>358</v>
      </c>
      <c r="F93" s="421"/>
      <c r="G93" s="263" t="s">
        <v>1</v>
      </c>
      <c r="H93" s="423"/>
      <c r="I93" s="264" t="s">
        <v>2</v>
      </c>
      <c r="J93" s="425"/>
      <c r="K93" s="263" t="s">
        <v>1</v>
      </c>
      <c r="L93" s="423"/>
      <c r="M93" s="265" t="s">
        <v>2</v>
      </c>
      <c r="N93" s="223"/>
      <c r="O93" s="872" t="s">
        <v>358</v>
      </c>
      <c r="P93" s="421"/>
      <c r="Q93" s="263" t="s">
        <v>1</v>
      </c>
      <c r="R93" s="423"/>
      <c r="S93" s="264" t="s">
        <v>2</v>
      </c>
      <c r="T93" s="425"/>
      <c r="U93" s="263" t="s">
        <v>1</v>
      </c>
      <c r="V93" s="423"/>
      <c r="W93" s="265" t="s">
        <v>2</v>
      </c>
      <c r="X93" s="223"/>
      <c r="Y93" s="250" t="s">
        <v>304</v>
      </c>
      <c r="AA93" s="253" t="s">
        <v>476</v>
      </c>
      <c r="AC93" s="278"/>
      <c r="AE93" s="278"/>
      <c r="AF93" s="278"/>
    </row>
    <row r="94" spans="1:32" ht="21.75" customHeight="1" thickBot="1">
      <c r="A94" s="862"/>
      <c r="B94" s="863"/>
      <c r="C94" s="864"/>
      <c r="D94" s="217"/>
      <c r="E94" s="873"/>
      <c r="F94" s="422"/>
      <c r="G94" s="232" t="s">
        <v>1</v>
      </c>
      <c r="H94" s="424"/>
      <c r="I94" s="233" t="s">
        <v>0</v>
      </c>
      <c r="J94" s="426"/>
      <c r="K94" s="232" t="s">
        <v>1</v>
      </c>
      <c r="L94" s="424"/>
      <c r="M94" s="234" t="s">
        <v>0</v>
      </c>
      <c r="N94" s="223"/>
      <c r="O94" s="873"/>
      <c r="P94" s="422"/>
      <c r="Q94" s="232" t="s">
        <v>1</v>
      </c>
      <c r="R94" s="424"/>
      <c r="S94" s="233" t="s">
        <v>0</v>
      </c>
      <c r="T94" s="426"/>
      <c r="U94" s="232" t="s">
        <v>1</v>
      </c>
      <c r="V94" s="424"/>
      <c r="W94" s="234" t="s">
        <v>0</v>
      </c>
      <c r="X94" s="223"/>
      <c r="Y94" s="259" t="s">
        <v>357</v>
      </c>
      <c r="AA94" s="253" t="s">
        <v>478</v>
      </c>
      <c r="AC94" s="278"/>
      <c r="AE94" s="278"/>
      <c r="AF94" s="278"/>
    </row>
    <row r="95" spans="1:32" ht="21.75" customHeight="1" thickTop="1">
      <c r="A95" s="862"/>
      <c r="B95" s="863"/>
      <c r="C95" s="864"/>
      <c r="D95" s="214"/>
      <c r="E95" s="870" t="s">
        <v>310</v>
      </c>
      <c r="F95" s="871"/>
      <c r="G95" s="335"/>
      <c r="H95" s="868" t="s">
        <v>497</v>
      </c>
      <c r="I95" s="868"/>
      <c r="J95" s="868"/>
      <c r="K95" s="868"/>
      <c r="L95" s="868"/>
      <c r="M95" s="869"/>
      <c r="N95" s="223"/>
      <c r="O95" s="870" t="s">
        <v>310</v>
      </c>
      <c r="P95" s="871"/>
      <c r="Q95" s="868" t="s">
        <v>497</v>
      </c>
      <c r="R95" s="868"/>
      <c r="S95" s="868"/>
      <c r="T95" s="868"/>
      <c r="U95" s="868"/>
      <c r="V95" s="868"/>
      <c r="W95" s="869"/>
      <c r="X95" s="223"/>
      <c r="Y95" s="258"/>
      <c r="AA95" s="253" t="s">
        <v>155</v>
      </c>
      <c r="AC95" s="278"/>
      <c r="AE95" s="278"/>
      <c r="AF95" s="278"/>
    </row>
    <row r="96" spans="1:32" ht="21.75" customHeight="1">
      <c r="A96" s="862"/>
      <c r="B96" s="863"/>
      <c r="C96" s="864"/>
      <c r="D96" s="217"/>
      <c r="E96" s="872" t="s">
        <v>358</v>
      </c>
      <c r="F96" s="421"/>
      <c r="G96" s="263" t="s">
        <v>1</v>
      </c>
      <c r="H96" s="423"/>
      <c r="I96" s="264" t="s">
        <v>2</v>
      </c>
      <c r="J96" s="425"/>
      <c r="K96" s="263" t="s">
        <v>1</v>
      </c>
      <c r="L96" s="423"/>
      <c r="M96" s="265" t="s">
        <v>2</v>
      </c>
      <c r="N96" s="223"/>
      <c r="O96" s="872" t="s">
        <v>358</v>
      </c>
      <c r="P96" s="421"/>
      <c r="Q96" s="263" t="s">
        <v>1</v>
      </c>
      <c r="R96" s="423"/>
      <c r="S96" s="264" t="s">
        <v>2</v>
      </c>
      <c r="T96" s="425"/>
      <c r="U96" s="263" t="s">
        <v>1</v>
      </c>
      <c r="V96" s="423"/>
      <c r="W96" s="265" t="s">
        <v>2</v>
      </c>
      <c r="X96" s="223"/>
      <c r="Y96" s="258"/>
      <c r="AA96" s="253" t="s">
        <v>483</v>
      </c>
      <c r="AC96" s="278"/>
      <c r="AE96" s="278"/>
      <c r="AF96" s="278"/>
    </row>
    <row r="97" spans="1:47" ht="21.75" customHeight="1" thickBot="1">
      <c r="A97" s="862"/>
      <c r="B97" s="863"/>
      <c r="C97" s="864"/>
      <c r="D97" s="217"/>
      <c r="E97" s="873"/>
      <c r="F97" s="422"/>
      <c r="G97" s="232" t="s">
        <v>1</v>
      </c>
      <c r="H97" s="424"/>
      <c r="I97" s="233" t="s">
        <v>0</v>
      </c>
      <c r="J97" s="426"/>
      <c r="K97" s="232" t="s">
        <v>1</v>
      </c>
      <c r="L97" s="424"/>
      <c r="M97" s="234" t="s">
        <v>0</v>
      </c>
      <c r="N97" s="223"/>
      <c r="O97" s="873"/>
      <c r="P97" s="422"/>
      <c r="Q97" s="232" t="s">
        <v>1</v>
      </c>
      <c r="R97" s="424"/>
      <c r="S97" s="233" t="s">
        <v>0</v>
      </c>
      <c r="T97" s="426"/>
      <c r="U97" s="232" t="s">
        <v>1</v>
      </c>
      <c r="V97" s="424"/>
      <c r="W97" s="234" t="s">
        <v>0</v>
      </c>
      <c r="X97" s="223"/>
      <c r="AA97" s="253" t="s">
        <v>346</v>
      </c>
      <c r="AC97" s="278"/>
      <c r="AE97" s="278"/>
      <c r="AF97" s="278"/>
    </row>
    <row r="98" spans="1:47" ht="21.75" customHeight="1" thickTop="1">
      <c r="A98" s="862"/>
      <c r="B98" s="863"/>
      <c r="C98" s="864"/>
      <c r="D98" s="214"/>
      <c r="E98" s="870" t="s">
        <v>310</v>
      </c>
      <c r="F98" s="871"/>
      <c r="G98" s="335"/>
      <c r="H98" s="868" t="s">
        <v>497</v>
      </c>
      <c r="I98" s="868"/>
      <c r="J98" s="868"/>
      <c r="K98" s="868"/>
      <c r="L98" s="868"/>
      <c r="M98" s="869"/>
      <c r="N98" s="223"/>
      <c r="O98" s="870" t="s">
        <v>310</v>
      </c>
      <c r="P98" s="871"/>
      <c r="Q98" s="868" t="s">
        <v>497</v>
      </c>
      <c r="R98" s="868"/>
      <c r="S98" s="868"/>
      <c r="T98" s="868"/>
      <c r="U98" s="868"/>
      <c r="V98" s="868"/>
      <c r="W98" s="869"/>
      <c r="X98" s="223"/>
      <c r="AA98" s="253" t="s">
        <v>348</v>
      </c>
      <c r="AC98" s="278"/>
      <c r="AE98" s="278"/>
      <c r="AF98" s="278"/>
    </row>
    <row r="99" spans="1:47" ht="21.75" customHeight="1">
      <c r="A99" s="862"/>
      <c r="B99" s="863"/>
      <c r="C99" s="864"/>
      <c r="D99" s="217"/>
      <c r="E99" s="872" t="s">
        <v>358</v>
      </c>
      <c r="F99" s="421"/>
      <c r="G99" s="263" t="s">
        <v>1</v>
      </c>
      <c r="H99" s="423"/>
      <c r="I99" s="264" t="s">
        <v>2</v>
      </c>
      <c r="J99" s="425"/>
      <c r="K99" s="263" t="s">
        <v>1</v>
      </c>
      <c r="L99" s="423"/>
      <c r="M99" s="265" t="s">
        <v>2</v>
      </c>
      <c r="N99" s="223"/>
      <c r="O99" s="872" t="s">
        <v>358</v>
      </c>
      <c r="P99" s="421"/>
      <c r="Q99" s="263" t="s">
        <v>1</v>
      </c>
      <c r="R99" s="423"/>
      <c r="S99" s="264" t="s">
        <v>2</v>
      </c>
      <c r="T99" s="425"/>
      <c r="U99" s="263" t="s">
        <v>1</v>
      </c>
      <c r="V99" s="423"/>
      <c r="W99" s="265" t="s">
        <v>2</v>
      </c>
      <c r="X99" s="223"/>
      <c r="AA99" s="253" t="s">
        <v>349</v>
      </c>
      <c r="AC99" s="278"/>
      <c r="AE99" s="278"/>
      <c r="AF99" s="278"/>
    </row>
    <row r="100" spans="1:47" ht="21.75" customHeight="1" thickBot="1">
      <c r="A100" s="862"/>
      <c r="B100" s="863"/>
      <c r="C100" s="864"/>
      <c r="D100" s="217"/>
      <c r="E100" s="873"/>
      <c r="F100" s="422"/>
      <c r="G100" s="232" t="s">
        <v>1</v>
      </c>
      <c r="H100" s="424"/>
      <c r="I100" s="233" t="s">
        <v>0</v>
      </c>
      <c r="J100" s="426"/>
      <c r="K100" s="232" t="s">
        <v>1</v>
      </c>
      <c r="L100" s="424"/>
      <c r="M100" s="234" t="s">
        <v>0</v>
      </c>
      <c r="N100" s="223"/>
      <c r="O100" s="873"/>
      <c r="P100" s="422"/>
      <c r="Q100" s="232" t="s">
        <v>1</v>
      </c>
      <c r="R100" s="424"/>
      <c r="S100" s="233" t="s">
        <v>0</v>
      </c>
      <c r="T100" s="426"/>
      <c r="U100" s="232" t="s">
        <v>1</v>
      </c>
      <c r="V100" s="424"/>
      <c r="W100" s="234" t="s">
        <v>0</v>
      </c>
      <c r="X100" s="223"/>
      <c r="AA100" s="259" t="s">
        <v>352</v>
      </c>
      <c r="AC100" s="278"/>
      <c r="AE100" s="278"/>
      <c r="AF100" s="278"/>
    </row>
    <row r="101" spans="1:47" ht="21.75" customHeight="1" thickTop="1">
      <c r="A101" s="862"/>
      <c r="B101" s="863"/>
      <c r="C101" s="864"/>
      <c r="D101" s="214"/>
      <c r="E101" s="870" t="s">
        <v>310</v>
      </c>
      <c r="F101" s="871"/>
      <c r="G101" s="335"/>
      <c r="H101" s="868" t="s">
        <v>497</v>
      </c>
      <c r="I101" s="868"/>
      <c r="J101" s="868"/>
      <c r="K101" s="868"/>
      <c r="L101" s="868"/>
      <c r="M101" s="869"/>
      <c r="N101" s="223"/>
      <c r="O101" s="870" t="s">
        <v>310</v>
      </c>
      <c r="P101" s="871"/>
      <c r="Q101" s="868" t="s">
        <v>497</v>
      </c>
      <c r="R101" s="868"/>
      <c r="S101" s="868"/>
      <c r="T101" s="868"/>
      <c r="U101" s="868"/>
      <c r="V101" s="868"/>
      <c r="W101" s="869"/>
      <c r="X101" s="223"/>
      <c r="AC101" s="278"/>
      <c r="AE101" s="278"/>
      <c r="AF101" s="278"/>
    </row>
    <row r="102" spans="1:47" ht="21.75" customHeight="1">
      <c r="A102" s="862"/>
      <c r="B102" s="863"/>
      <c r="C102" s="864"/>
      <c r="D102" s="217"/>
      <c r="E102" s="872" t="s">
        <v>358</v>
      </c>
      <c r="F102" s="421"/>
      <c r="G102" s="263" t="s">
        <v>1</v>
      </c>
      <c r="H102" s="423"/>
      <c r="I102" s="264" t="s">
        <v>2</v>
      </c>
      <c r="J102" s="425"/>
      <c r="K102" s="263" t="s">
        <v>1</v>
      </c>
      <c r="L102" s="423"/>
      <c r="M102" s="265" t="s">
        <v>2</v>
      </c>
      <c r="N102" s="223"/>
      <c r="O102" s="872" t="s">
        <v>358</v>
      </c>
      <c r="P102" s="421"/>
      <c r="Q102" s="263" t="s">
        <v>1</v>
      </c>
      <c r="R102" s="423"/>
      <c r="S102" s="264" t="s">
        <v>2</v>
      </c>
      <c r="T102" s="425"/>
      <c r="U102" s="263" t="s">
        <v>1</v>
      </c>
      <c r="V102" s="423"/>
      <c r="W102" s="265" t="s">
        <v>2</v>
      </c>
      <c r="X102" s="223"/>
      <c r="AC102" s="278"/>
      <c r="AE102" s="278"/>
      <c r="AF102" s="278"/>
    </row>
    <row r="103" spans="1:47" ht="21.75" customHeight="1" thickBot="1">
      <c r="A103" s="865"/>
      <c r="B103" s="866"/>
      <c r="C103" s="867"/>
      <c r="D103" s="217"/>
      <c r="E103" s="873"/>
      <c r="F103" s="422"/>
      <c r="G103" s="266" t="s">
        <v>1</v>
      </c>
      <c r="H103" s="424"/>
      <c r="I103" s="267" t="s">
        <v>0</v>
      </c>
      <c r="J103" s="426"/>
      <c r="K103" s="266" t="s">
        <v>1</v>
      </c>
      <c r="L103" s="424"/>
      <c r="M103" s="268" t="s">
        <v>0</v>
      </c>
      <c r="N103" s="223"/>
      <c r="O103" s="873"/>
      <c r="P103" s="422"/>
      <c r="Q103" s="266" t="s">
        <v>1</v>
      </c>
      <c r="R103" s="424"/>
      <c r="S103" s="267" t="s">
        <v>0</v>
      </c>
      <c r="T103" s="426"/>
      <c r="U103" s="266" t="s">
        <v>1</v>
      </c>
      <c r="V103" s="424"/>
      <c r="W103" s="268" t="s">
        <v>0</v>
      </c>
      <c r="X103" s="223"/>
      <c r="AC103" s="278"/>
      <c r="AE103" s="278"/>
      <c r="AF103" s="278"/>
    </row>
    <row r="104" spans="1:47" ht="11.25" customHeight="1" thickTop="1" thickBot="1">
      <c r="A104" s="235"/>
      <c r="B104" s="236"/>
      <c r="C104" s="237"/>
      <c r="D104" s="237"/>
      <c r="E104" s="237"/>
      <c r="F104" s="237"/>
      <c r="G104" s="237"/>
      <c r="H104" s="238"/>
      <c r="I104" s="237"/>
      <c r="J104" s="237"/>
      <c r="K104" s="237"/>
      <c r="L104" s="237"/>
      <c r="M104" s="238"/>
      <c r="N104" s="238"/>
      <c r="O104" s="237"/>
      <c r="P104" s="237"/>
      <c r="Q104" s="238"/>
      <c r="R104" s="238"/>
      <c r="S104" s="237"/>
      <c r="T104" s="237"/>
      <c r="U104" s="237"/>
      <c r="V104" s="237"/>
      <c r="W104" s="238"/>
      <c r="X104" s="239"/>
      <c r="AC104" s="278"/>
      <c r="AE104" s="278"/>
      <c r="AF104" s="278"/>
    </row>
    <row r="105" spans="1:47" ht="32.25" customHeight="1">
      <c r="A105" s="889" t="s">
        <v>596</v>
      </c>
      <c r="B105" s="890"/>
      <c r="C105" s="890"/>
      <c r="D105" s="890"/>
      <c r="E105" s="890"/>
      <c r="F105" s="890"/>
      <c r="G105" s="890"/>
      <c r="H105" s="890"/>
      <c r="I105" s="890"/>
      <c r="J105" s="891"/>
      <c r="K105" s="941" t="s">
        <v>597</v>
      </c>
      <c r="L105" s="942"/>
      <c r="M105" s="942"/>
      <c r="N105" s="942"/>
      <c r="O105" s="943" t="s">
        <v>311</v>
      </c>
      <c r="P105" s="944"/>
      <c r="Q105" s="944"/>
      <c r="R105" s="944"/>
      <c r="S105" s="944"/>
      <c r="T105" s="944"/>
      <c r="U105" s="944"/>
      <c r="V105" s="944"/>
      <c r="W105" s="945"/>
      <c r="X105" s="240"/>
      <c r="AC105" s="278"/>
      <c r="AE105" s="278"/>
      <c r="AF105" s="278"/>
      <c r="AO105" s="241"/>
      <c r="AP105" s="241"/>
      <c r="AQ105" s="241"/>
      <c r="AR105" s="241"/>
      <c r="AS105" s="241"/>
      <c r="AT105" s="241"/>
      <c r="AU105" s="241"/>
    </row>
    <row r="106" spans="1:47" ht="21.75" customHeight="1">
      <c r="A106" s="242"/>
      <c r="B106" s="427" t="s">
        <v>560</v>
      </c>
      <c r="C106" s="946" t="s">
        <v>603</v>
      </c>
      <c r="D106" s="946"/>
      <c r="E106" s="946"/>
      <c r="F106" s="486" t="s">
        <v>560</v>
      </c>
      <c r="G106" s="946" t="s">
        <v>598</v>
      </c>
      <c r="H106" s="946"/>
      <c r="I106" s="487"/>
      <c r="J106" s="243" t="s">
        <v>604</v>
      </c>
      <c r="K106" s="488" t="s">
        <v>560</v>
      </c>
      <c r="L106" s="946" t="s">
        <v>150</v>
      </c>
      <c r="M106" s="946"/>
      <c r="N106" s="946"/>
      <c r="O106" s="489"/>
      <c r="P106" s="892"/>
      <c r="Q106" s="892"/>
      <c r="R106" s="892"/>
      <c r="S106" s="892"/>
      <c r="T106" s="892"/>
      <c r="U106" s="892"/>
      <c r="V106" s="892"/>
      <c r="W106" s="893"/>
      <c r="X106" s="244"/>
      <c r="AC106" s="278"/>
      <c r="AE106" s="278"/>
      <c r="AF106" s="278"/>
    </row>
    <row r="107" spans="1:47" ht="21.75" customHeight="1" thickBot="1">
      <c r="A107" s="854" t="s">
        <v>602</v>
      </c>
      <c r="B107" s="855"/>
      <c r="C107" s="855"/>
      <c r="D107" s="855"/>
      <c r="E107" s="855"/>
      <c r="F107" s="855"/>
      <c r="G107" s="855"/>
      <c r="H107" s="855"/>
      <c r="I107" s="855"/>
      <c r="J107" s="856"/>
      <c r="K107" s="490" t="s">
        <v>560</v>
      </c>
      <c r="L107" s="894" t="s">
        <v>356</v>
      </c>
      <c r="M107" s="894"/>
      <c r="N107" s="894"/>
      <c r="O107" s="491"/>
      <c r="P107" s="894"/>
      <c r="Q107" s="894"/>
      <c r="R107" s="894"/>
      <c r="S107" s="894"/>
      <c r="T107" s="894"/>
      <c r="U107" s="894"/>
      <c r="V107" s="894"/>
      <c r="W107" s="895"/>
      <c r="X107" s="244"/>
      <c r="AC107" s="278"/>
      <c r="AE107" s="278"/>
      <c r="AF107" s="278"/>
    </row>
    <row r="108" spans="1:47" ht="22.5" customHeight="1">
      <c r="A108" s="245" t="s">
        <v>498</v>
      </c>
      <c r="B108" s="245"/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6"/>
      <c r="AC108" s="278"/>
      <c r="AE108" s="278"/>
      <c r="AF108" s="278"/>
      <c r="AG108" s="247"/>
    </row>
    <row r="109" spans="1:47" ht="22.5" customHeight="1">
      <c r="A109" s="246" t="s">
        <v>312</v>
      </c>
      <c r="B109" s="210"/>
      <c r="C109" s="210"/>
      <c r="D109" s="210"/>
      <c r="E109" s="214"/>
      <c r="F109" s="214"/>
      <c r="G109" s="214"/>
      <c r="H109" s="210"/>
      <c r="I109" s="214"/>
      <c r="J109" s="214"/>
      <c r="K109" s="214"/>
      <c r="L109" s="214"/>
      <c r="M109" s="210"/>
      <c r="N109" s="210"/>
      <c r="O109" s="214"/>
      <c r="P109" s="214"/>
      <c r="Q109" s="210"/>
      <c r="R109" s="210"/>
      <c r="S109" s="214"/>
      <c r="T109" s="214"/>
      <c r="U109" s="214"/>
      <c r="V109" s="214"/>
      <c r="W109" s="210"/>
      <c r="AC109" s="278"/>
      <c r="AE109" s="278"/>
      <c r="AF109" s="278"/>
    </row>
    <row r="110" spans="1:47" ht="22.5" customHeight="1">
      <c r="A110" s="246" t="s">
        <v>313</v>
      </c>
      <c r="B110" s="210"/>
      <c r="C110" s="210"/>
      <c r="D110" s="210"/>
      <c r="E110" s="214"/>
      <c r="F110" s="214"/>
      <c r="G110" s="214"/>
      <c r="H110" s="210"/>
      <c r="I110" s="214"/>
      <c r="J110" s="214"/>
      <c r="K110" s="214"/>
      <c r="L110" s="214"/>
      <c r="M110" s="210"/>
      <c r="N110" s="210"/>
      <c r="O110" s="214"/>
      <c r="P110" s="214"/>
      <c r="Q110" s="210"/>
      <c r="R110" s="210"/>
      <c r="S110" s="214"/>
      <c r="T110" s="214"/>
      <c r="U110" s="214"/>
      <c r="V110" s="214"/>
      <c r="W110" s="210"/>
      <c r="AC110" s="278"/>
      <c r="AE110" s="278"/>
      <c r="AF110" s="278"/>
    </row>
    <row r="111" spans="1:47" ht="31.5" thickBot="1">
      <c r="A111" s="912" t="s">
        <v>365</v>
      </c>
      <c r="B111" s="912"/>
      <c r="C111" s="912"/>
      <c r="D111" s="912"/>
      <c r="E111" s="912"/>
      <c r="F111" s="912"/>
      <c r="G111" s="912"/>
      <c r="H111" s="912"/>
      <c r="I111" s="912"/>
      <c r="J111" s="912"/>
      <c r="K111" s="912"/>
      <c r="L111" s="912"/>
      <c r="M111" s="912"/>
      <c r="N111" s="912"/>
      <c r="O111" s="912"/>
      <c r="P111" s="912"/>
      <c r="Q111" s="912"/>
      <c r="R111" s="933" t="str">
        <f>入力フォーム!$R$3</f>
        <v>金峰少年自然の家</v>
      </c>
      <c r="S111" s="933"/>
      <c r="T111" s="933"/>
      <c r="U111" s="933"/>
      <c r="V111" s="933"/>
      <c r="W111" s="933"/>
      <c r="X111" s="933"/>
      <c r="Y111" s="249" t="s">
        <v>5</v>
      </c>
      <c r="Z111" s="249" t="s">
        <v>107</v>
      </c>
      <c r="AA111" s="249" t="s">
        <v>109</v>
      </c>
      <c r="AB111" s="249" t="s">
        <v>111</v>
      </c>
      <c r="AC111" s="249"/>
      <c r="AD111" s="258"/>
      <c r="AE111" s="249"/>
      <c r="AF111" s="249"/>
    </row>
    <row r="112" spans="1:47" ht="27" customHeight="1" thickBot="1">
      <c r="A112" s="919" t="s">
        <v>295</v>
      </c>
      <c r="B112" s="919"/>
      <c r="C112" s="919"/>
      <c r="D112" s="919"/>
      <c r="E112" s="919"/>
      <c r="F112" s="919"/>
      <c r="G112" s="919"/>
      <c r="H112" s="919"/>
      <c r="I112" s="919"/>
      <c r="J112" s="919"/>
      <c r="K112" s="919"/>
      <c r="L112" s="919"/>
      <c r="M112" s="919"/>
      <c r="N112" s="919"/>
      <c r="O112" s="919"/>
      <c r="P112" s="919"/>
      <c r="Q112" s="919"/>
      <c r="R112" s="919"/>
      <c r="S112" s="919"/>
      <c r="T112" s="919"/>
      <c r="U112" s="920"/>
      <c r="V112" s="920"/>
      <c r="W112" s="920"/>
      <c r="X112" s="208"/>
      <c r="Y112" s="250" t="s">
        <v>472</v>
      </c>
      <c r="Z112" s="250" t="s">
        <v>300</v>
      </c>
      <c r="AA112" s="251" t="s">
        <v>300</v>
      </c>
      <c r="AB112" s="250" t="s">
        <v>300</v>
      </c>
      <c r="AC112" s="262"/>
      <c r="AD112" s="258"/>
      <c r="AE112" s="249"/>
      <c r="AF112" s="249"/>
    </row>
    <row r="113" spans="1:32" ht="33" customHeight="1" thickBot="1">
      <c r="A113" s="913" t="s">
        <v>296</v>
      </c>
      <c r="B113" s="914"/>
      <c r="C113" s="915"/>
      <c r="D113" s="921">
        <f>入力フォーム!$F$3</f>
        <v>0</v>
      </c>
      <c r="E113" s="922"/>
      <c r="F113" s="922"/>
      <c r="G113" s="922"/>
      <c r="H113" s="922"/>
      <c r="I113" s="923"/>
      <c r="J113" s="913" t="s">
        <v>297</v>
      </c>
      <c r="K113" s="915"/>
      <c r="L113" s="924"/>
      <c r="M113" s="925"/>
      <c r="N113" s="925"/>
      <c r="O113" s="925"/>
      <c r="P113" s="926"/>
      <c r="Q113" s="913" t="s">
        <v>298</v>
      </c>
      <c r="R113" s="915"/>
      <c r="S113" s="927">
        <f>S58</f>
        <v>0</v>
      </c>
      <c r="T113" s="928"/>
      <c r="U113" s="928"/>
      <c r="V113" s="928"/>
      <c r="W113" s="929"/>
      <c r="X113" s="209"/>
      <c r="Y113" s="252" t="s">
        <v>314</v>
      </c>
      <c r="Z113" s="253" t="s">
        <v>315</v>
      </c>
      <c r="AA113" s="253" t="s">
        <v>315</v>
      </c>
      <c r="AB113" s="253" t="s">
        <v>315</v>
      </c>
      <c r="AC113" s="262"/>
      <c r="AD113" s="258"/>
      <c r="AE113" s="249"/>
      <c r="AF113" s="249"/>
    </row>
    <row r="114" spans="1:32" ht="10.5" customHeight="1" thickBot="1">
      <c r="A114" s="211"/>
      <c r="B114" s="211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3"/>
      <c r="P114" s="213"/>
      <c r="Q114" s="212"/>
      <c r="R114" s="212"/>
      <c r="S114" s="212"/>
      <c r="T114" s="212"/>
      <c r="U114" s="212"/>
      <c r="V114" s="212"/>
      <c r="W114" s="212"/>
      <c r="X114" s="212"/>
      <c r="Y114" s="252" t="s">
        <v>316</v>
      </c>
      <c r="Z114" s="253" t="s">
        <v>317</v>
      </c>
      <c r="AA114" s="253" t="s">
        <v>317</v>
      </c>
      <c r="AB114" s="253" t="s">
        <v>317</v>
      </c>
      <c r="AC114" s="262"/>
      <c r="AD114" s="258"/>
      <c r="AE114" s="249"/>
      <c r="AF114" s="249"/>
    </row>
    <row r="115" spans="1:32" ht="25.5" customHeight="1" thickBot="1">
      <c r="A115" s="916" t="s">
        <v>299</v>
      </c>
      <c r="B115" s="917"/>
      <c r="C115" s="918"/>
      <c r="D115" s="214"/>
      <c r="E115" s="930" t="str">
        <f>IF(入力フォーム!$Q$4&lt;=入力フォーム!$F$4+3,"",入力フォーム!$F$4+4)</f>
        <v/>
      </c>
      <c r="F115" s="931"/>
      <c r="G115" s="931"/>
      <c r="H115" s="931"/>
      <c r="I115" s="931"/>
      <c r="J115" s="931"/>
      <c r="K115" s="931"/>
      <c r="L115" s="931"/>
      <c r="M115" s="932"/>
      <c r="N115" s="215"/>
      <c r="O115" s="930" t="str">
        <f>IF(入力フォーム!$Q$4&lt;=入力フォーム!$F$4+4,"",入力フォーム!$F$4+5)</f>
        <v/>
      </c>
      <c r="P115" s="931"/>
      <c r="Q115" s="931"/>
      <c r="R115" s="931"/>
      <c r="S115" s="931"/>
      <c r="T115" s="931"/>
      <c r="U115" s="931"/>
      <c r="V115" s="931"/>
      <c r="W115" s="932"/>
      <c r="X115" s="215"/>
      <c r="Y115" s="252" t="s">
        <v>149</v>
      </c>
      <c r="Z115" s="253" t="s">
        <v>318</v>
      </c>
      <c r="AA115" s="253" t="s">
        <v>318</v>
      </c>
      <c r="AB115" s="253" t="s">
        <v>318</v>
      </c>
      <c r="AC115" s="278"/>
      <c r="AD115" s="258"/>
      <c r="AE115" s="249"/>
      <c r="AF115" s="249"/>
    </row>
    <row r="116" spans="1:32" ht="25.5" customHeight="1" thickBot="1">
      <c r="A116" s="934" t="s">
        <v>107</v>
      </c>
      <c r="B116" s="910" t="s">
        <v>5</v>
      </c>
      <c r="C116" s="911"/>
      <c r="D116" s="210"/>
      <c r="E116" s="881"/>
      <c r="F116" s="882"/>
      <c r="G116" s="882"/>
      <c r="H116" s="882"/>
      <c r="I116" s="882"/>
      <c r="J116" s="882"/>
      <c r="K116" s="882"/>
      <c r="L116" s="882"/>
      <c r="M116" s="883"/>
      <c r="N116" s="216"/>
      <c r="O116" s="881"/>
      <c r="P116" s="882"/>
      <c r="Q116" s="882"/>
      <c r="R116" s="882"/>
      <c r="S116" s="882"/>
      <c r="T116" s="882"/>
      <c r="U116" s="882"/>
      <c r="V116" s="882"/>
      <c r="W116" s="883"/>
      <c r="X116" s="216"/>
      <c r="Y116" s="252" t="s">
        <v>319</v>
      </c>
      <c r="Z116" s="253" t="s">
        <v>152</v>
      </c>
      <c r="AA116" s="253" t="s">
        <v>151</v>
      </c>
      <c r="AB116" s="253" t="s">
        <v>324</v>
      </c>
      <c r="AC116" s="278"/>
      <c r="AD116" s="258"/>
      <c r="AE116" s="249"/>
      <c r="AF116" s="249"/>
    </row>
    <row r="117" spans="1:32" ht="25.5" customHeight="1" thickBot="1">
      <c r="A117" s="935"/>
      <c r="B117" s="905" t="s">
        <v>301</v>
      </c>
      <c r="C117" s="906"/>
      <c r="D117" s="210"/>
      <c r="E117" s="885" t="s">
        <v>302</v>
      </c>
      <c r="F117" s="886"/>
      <c r="G117" s="876"/>
      <c r="H117" s="876"/>
      <c r="I117" s="876"/>
      <c r="J117" s="876"/>
      <c r="K117" s="876"/>
      <c r="L117" s="876"/>
      <c r="M117" s="884"/>
      <c r="N117" s="216"/>
      <c r="O117" s="885" t="s">
        <v>302</v>
      </c>
      <c r="P117" s="886"/>
      <c r="Q117" s="887"/>
      <c r="R117" s="887"/>
      <c r="S117" s="887"/>
      <c r="T117" s="887"/>
      <c r="U117" s="887"/>
      <c r="V117" s="887"/>
      <c r="W117" s="888"/>
      <c r="X117" s="216"/>
      <c r="Y117" s="254" t="s">
        <v>153</v>
      </c>
      <c r="Z117" s="252" t="s">
        <v>320</v>
      </c>
      <c r="AA117" s="253" t="s">
        <v>152</v>
      </c>
      <c r="AB117" s="253" t="s">
        <v>327</v>
      </c>
      <c r="AC117" s="278"/>
      <c r="AD117" s="258"/>
      <c r="AE117" s="249"/>
      <c r="AF117" s="249"/>
    </row>
    <row r="118" spans="1:32" ht="25.5" customHeight="1" thickBot="1">
      <c r="A118" s="935"/>
      <c r="B118" s="905"/>
      <c r="C118" s="906"/>
      <c r="D118" s="217"/>
      <c r="E118" s="874" t="s">
        <v>4</v>
      </c>
      <c r="F118" s="875"/>
      <c r="G118" s="857"/>
      <c r="H118" s="880"/>
      <c r="I118" s="218" t="s">
        <v>303</v>
      </c>
      <c r="J118" s="857"/>
      <c r="K118" s="857"/>
      <c r="L118" s="857"/>
      <c r="M118" s="858"/>
      <c r="N118" s="216"/>
      <c r="O118" s="874" t="s">
        <v>4</v>
      </c>
      <c r="P118" s="875"/>
      <c r="Q118" s="857"/>
      <c r="R118" s="880"/>
      <c r="S118" s="218" t="s">
        <v>303</v>
      </c>
      <c r="T118" s="857"/>
      <c r="U118" s="857"/>
      <c r="V118" s="857"/>
      <c r="W118" s="858"/>
      <c r="X118" s="216"/>
      <c r="Z118" s="252" t="s">
        <v>322</v>
      </c>
      <c r="AA118" s="253" t="s">
        <v>324</v>
      </c>
      <c r="AB118" s="253" t="s">
        <v>321</v>
      </c>
      <c r="AC118" s="249"/>
      <c r="AD118" s="258"/>
      <c r="AE118" s="249"/>
      <c r="AF118" s="249"/>
    </row>
    <row r="119" spans="1:32" ht="25.5" customHeight="1">
      <c r="A119" s="935"/>
      <c r="B119" s="905"/>
      <c r="C119" s="906"/>
      <c r="D119" s="210"/>
      <c r="E119" s="885" t="s">
        <v>305</v>
      </c>
      <c r="F119" s="886"/>
      <c r="G119" s="876"/>
      <c r="H119" s="876"/>
      <c r="I119" s="876"/>
      <c r="J119" s="876"/>
      <c r="K119" s="876"/>
      <c r="L119" s="876"/>
      <c r="M119" s="884"/>
      <c r="N119" s="216"/>
      <c r="O119" s="885" t="s">
        <v>305</v>
      </c>
      <c r="P119" s="886"/>
      <c r="Q119" s="887"/>
      <c r="R119" s="887"/>
      <c r="S119" s="887"/>
      <c r="T119" s="887"/>
      <c r="U119" s="887"/>
      <c r="V119" s="887"/>
      <c r="W119" s="888"/>
      <c r="X119" s="216"/>
      <c r="Y119" s="250" t="s">
        <v>109</v>
      </c>
      <c r="Z119" s="252" t="s">
        <v>473</v>
      </c>
      <c r="AA119" s="253" t="s">
        <v>327</v>
      </c>
      <c r="AB119" s="253" t="s">
        <v>323</v>
      </c>
      <c r="AC119" s="249"/>
      <c r="AD119" s="258"/>
      <c r="AE119" s="249"/>
      <c r="AF119" s="249"/>
    </row>
    <row r="120" spans="1:32" ht="25.5" customHeight="1" thickBot="1">
      <c r="A120" s="935"/>
      <c r="B120" s="905"/>
      <c r="C120" s="906"/>
      <c r="D120" s="217"/>
      <c r="E120" s="874" t="s">
        <v>4</v>
      </c>
      <c r="F120" s="875"/>
      <c r="G120" s="857"/>
      <c r="H120" s="880"/>
      <c r="I120" s="218" t="s">
        <v>303</v>
      </c>
      <c r="J120" s="857"/>
      <c r="K120" s="857"/>
      <c r="L120" s="857"/>
      <c r="M120" s="858"/>
      <c r="N120" s="216"/>
      <c r="O120" s="874" t="s">
        <v>4</v>
      </c>
      <c r="P120" s="875"/>
      <c r="Q120" s="857"/>
      <c r="R120" s="880"/>
      <c r="S120" s="218" t="s">
        <v>303</v>
      </c>
      <c r="T120" s="857"/>
      <c r="U120" s="857"/>
      <c r="V120" s="857"/>
      <c r="W120" s="858"/>
      <c r="X120" s="216"/>
      <c r="Y120" s="252" t="s">
        <v>329</v>
      </c>
      <c r="Z120" s="252" t="s">
        <v>326</v>
      </c>
      <c r="AA120" s="249" t="s">
        <v>330</v>
      </c>
      <c r="AB120" s="253" t="s">
        <v>325</v>
      </c>
      <c r="AC120" s="249"/>
      <c r="AD120" s="258"/>
      <c r="AE120" s="249"/>
      <c r="AF120" s="249"/>
    </row>
    <row r="121" spans="1:32" ht="25.5" customHeight="1">
      <c r="A121" s="936"/>
      <c r="B121" s="905"/>
      <c r="C121" s="906"/>
      <c r="D121" s="210"/>
      <c r="E121" s="885" t="s">
        <v>306</v>
      </c>
      <c r="F121" s="886"/>
      <c r="G121" s="876"/>
      <c r="H121" s="876"/>
      <c r="I121" s="876"/>
      <c r="J121" s="876"/>
      <c r="K121" s="876"/>
      <c r="L121" s="876"/>
      <c r="M121" s="884"/>
      <c r="N121" s="216"/>
      <c r="O121" s="885" t="s">
        <v>306</v>
      </c>
      <c r="P121" s="886"/>
      <c r="Q121" s="887"/>
      <c r="R121" s="887"/>
      <c r="S121" s="887"/>
      <c r="T121" s="887"/>
      <c r="U121" s="887"/>
      <c r="V121" s="887"/>
      <c r="W121" s="888"/>
      <c r="X121" s="216"/>
      <c r="Y121" s="252" t="s">
        <v>153</v>
      </c>
      <c r="Z121" s="253" t="s">
        <v>338</v>
      </c>
      <c r="AA121" s="249" t="s">
        <v>332</v>
      </c>
      <c r="AB121" s="253" t="s">
        <v>328</v>
      </c>
      <c r="AC121" s="249"/>
      <c r="AD121" s="258"/>
      <c r="AE121" s="249"/>
      <c r="AF121" s="249"/>
    </row>
    <row r="122" spans="1:32" ht="25.5" customHeight="1" thickBot="1">
      <c r="A122" s="937"/>
      <c r="B122" s="900"/>
      <c r="C122" s="901"/>
      <c r="D122" s="217"/>
      <c r="E122" s="874" t="s">
        <v>4</v>
      </c>
      <c r="F122" s="875"/>
      <c r="G122" s="857"/>
      <c r="H122" s="880"/>
      <c r="I122" s="218" t="s">
        <v>303</v>
      </c>
      <c r="J122" s="857"/>
      <c r="K122" s="857"/>
      <c r="L122" s="857"/>
      <c r="M122" s="858"/>
      <c r="N122" s="216"/>
      <c r="O122" s="874" t="s">
        <v>4</v>
      </c>
      <c r="P122" s="875"/>
      <c r="Q122" s="857"/>
      <c r="R122" s="880"/>
      <c r="S122" s="218" t="s">
        <v>303</v>
      </c>
      <c r="T122" s="857"/>
      <c r="U122" s="857"/>
      <c r="V122" s="857"/>
      <c r="W122" s="858"/>
      <c r="X122" s="216"/>
      <c r="Y122" s="252" t="s">
        <v>316</v>
      </c>
      <c r="Z122" s="253" t="s">
        <v>334</v>
      </c>
      <c r="AA122" s="249" t="s">
        <v>335</v>
      </c>
      <c r="AB122" s="253" t="s">
        <v>331</v>
      </c>
      <c r="AC122" s="249"/>
      <c r="AD122" s="258"/>
      <c r="AE122" s="249"/>
      <c r="AF122" s="249"/>
    </row>
    <row r="123" spans="1:32" ht="7.5" customHeight="1" thickBot="1">
      <c r="A123" s="219"/>
      <c r="B123" s="220"/>
      <c r="C123" s="221"/>
      <c r="D123" s="214"/>
      <c r="E123" s="222"/>
      <c r="F123" s="215"/>
      <c r="G123" s="215"/>
      <c r="H123" s="223"/>
      <c r="I123" s="215"/>
      <c r="J123" s="215"/>
      <c r="K123" s="215"/>
      <c r="L123" s="215"/>
      <c r="M123" s="224"/>
      <c r="N123" s="223"/>
      <c r="O123" s="222"/>
      <c r="P123" s="215"/>
      <c r="Q123" s="223"/>
      <c r="R123" s="223"/>
      <c r="S123" s="215"/>
      <c r="T123" s="215"/>
      <c r="U123" s="215"/>
      <c r="V123" s="215"/>
      <c r="W123" s="224"/>
      <c r="X123" s="223"/>
      <c r="Y123" s="252" t="s">
        <v>149</v>
      </c>
      <c r="Z123" s="253" t="s">
        <v>340</v>
      </c>
      <c r="AA123" s="249" t="s">
        <v>337</v>
      </c>
      <c r="AB123" s="253" t="s">
        <v>333</v>
      </c>
      <c r="AC123" s="249"/>
      <c r="AD123" s="258"/>
      <c r="AE123" s="249"/>
      <c r="AF123" s="249"/>
    </row>
    <row r="124" spans="1:32" ht="25.5" customHeight="1" thickBot="1">
      <c r="A124" s="907" t="s">
        <v>109</v>
      </c>
      <c r="B124" s="910" t="s">
        <v>5</v>
      </c>
      <c r="C124" s="911"/>
      <c r="D124" s="210"/>
      <c r="E124" s="881"/>
      <c r="F124" s="882"/>
      <c r="G124" s="882"/>
      <c r="H124" s="882"/>
      <c r="I124" s="882"/>
      <c r="J124" s="882"/>
      <c r="K124" s="882"/>
      <c r="L124" s="882"/>
      <c r="M124" s="883"/>
      <c r="N124" s="216"/>
      <c r="O124" s="881"/>
      <c r="P124" s="882"/>
      <c r="Q124" s="882"/>
      <c r="R124" s="882"/>
      <c r="S124" s="882"/>
      <c r="T124" s="882"/>
      <c r="U124" s="882"/>
      <c r="V124" s="882"/>
      <c r="W124" s="883"/>
      <c r="X124" s="216"/>
      <c r="Y124" s="252" t="s">
        <v>319</v>
      </c>
      <c r="Z124" s="253" t="s">
        <v>341</v>
      </c>
      <c r="AA124" s="249" t="s">
        <v>338</v>
      </c>
      <c r="AB124" s="253" t="s">
        <v>337</v>
      </c>
      <c r="AC124" s="249"/>
      <c r="AD124" s="258"/>
      <c r="AE124" s="249"/>
      <c r="AF124" s="249"/>
    </row>
    <row r="125" spans="1:32" ht="25.5" customHeight="1">
      <c r="A125" s="908"/>
      <c r="B125" s="905" t="s">
        <v>301</v>
      </c>
      <c r="C125" s="906"/>
      <c r="D125" s="210"/>
      <c r="E125" s="877" t="s">
        <v>302</v>
      </c>
      <c r="F125" s="878"/>
      <c r="G125" s="876"/>
      <c r="H125" s="876"/>
      <c r="I125" s="876"/>
      <c r="J125" s="876"/>
      <c r="K125" s="876"/>
      <c r="L125" s="876"/>
      <c r="M125" s="884"/>
      <c r="N125" s="216"/>
      <c r="O125" s="877" t="s">
        <v>302</v>
      </c>
      <c r="P125" s="878"/>
      <c r="Q125" s="876"/>
      <c r="R125" s="876"/>
      <c r="S125" s="876"/>
      <c r="T125" s="876"/>
      <c r="U125" s="876"/>
      <c r="V125" s="876"/>
      <c r="W125" s="884"/>
      <c r="X125" s="216"/>
      <c r="Y125" s="252"/>
      <c r="Z125" s="253" t="s">
        <v>339</v>
      </c>
      <c r="AA125" s="249" t="s">
        <v>334</v>
      </c>
      <c r="AB125" s="253" t="s">
        <v>336</v>
      </c>
      <c r="AC125" s="249"/>
      <c r="AD125" s="258"/>
      <c r="AE125" s="249"/>
      <c r="AF125" s="249"/>
    </row>
    <row r="126" spans="1:32" ht="25.5" customHeight="1" thickBot="1">
      <c r="A126" s="908"/>
      <c r="B126" s="905"/>
      <c r="C126" s="906"/>
      <c r="D126" s="210"/>
      <c r="E126" s="874" t="s">
        <v>4</v>
      </c>
      <c r="F126" s="875"/>
      <c r="G126" s="857"/>
      <c r="H126" s="880"/>
      <c r="I126" s="218" t="s">
        <v>303</v>
      </c>
      <c r="J126" s="857"/>
      <c r="K126" s="857"/>
      <c r="L126" s="857"/>
      <c r="M126" s="858"/>
      <c r="N126" s="216"/>
      <c r="O126" s="874" t="s">
        <v>4</v>
      </c>
      <c r="P126" s="875"/>
      <c r="Q126" s="857"/>
      <c r="R126" s="880"/>
      <c r="S126" s="218" t="s">
        <v>303</v>
      </c>
      <c r="T126" s="857"/>
      <c r="U126" s="857"/>
      <c r="V126" s="857"/>
      <c r="W126" s="858"/>
      <c r="X126" s="216"/>
      <c r="Y126" s="254"/>
      <c r="Z126" s="252" t="s">
        <v>579</v>
      </c>
      <c r="AA126" s="249" t="s">
        <v>340</v>
      </c>
      <c r="AB126" s="253" t="s">
        <v>338</v>
      </c>
      <c r="AC126" s="249"/>
      <c r="AD126" s="258"/>
      <c r="AE126" s="249"/>
      <c r="AF126" s="249"/>
    </row>
    <row r="127" spans="1:32" ht="25.5" customHeight="1" thickBot="1">
      <c r="A127" s="908"/>
      <c r="B127" s="905"/>
      <c r="C127" s="906"/>
      <c r="D127" s="217"/>
      <c r="E127" s="877" t="s">
        <v>305</v>
      </c>
      <c r="F127" s="878"/>
      <c r="G127" s="876"/>
      <c r="H127" s="876"/>
      <c r="I127" s="876"/>
      <c r="J127" s="876"/>
      <c r="K127" s="876"/>
      <c r="L127" s="876"/>
      <c r="M127" s="884"/>
      <c r="N127" s="223"/>
      <c r="O127" s="877" t="s">
        <v>305</v>
      </c>
      <c r="P127" s="878"/>
      <c r="Q127" s="876"/>
      <c r="R127" s="876"/>
      <c r="S127" s="876"/>
      <c r="T127" s="876"/>
      <c r="U127" s="876"/>
      <c r="V127" s="876"/>
      <c r="W127" s="884"/>
      <c r="X127" s="216"/>
      <c r="Z127" s="252" t="s">
        <v>580</v>
      </c>
      <c r="AA127" s="249" t="s">
        <v>341</v>
      </c>
      <c r="AB127" s="253" t="s">
        <v>334</v>
      </c>
      <c r="AC127" s="249"/>
      <c r="AD127" s="258"/>
      <c r="AE127" s="249"/>
      <c r="AF127" s="249"/>
    </row>
    <row r="128" spans="1:32" ht="25.5" customHeight="1" thickBot="1">
      <c r="A128" s="908"/>
      <c r="B128" s="905"/>
      <c r="C128" s="906"/>
      <c r="D128" s="217"/>
      <c r="E128" s="874" t="s">
        <v>4</v>
      </c>
      <c r="F128" s="875"/>
      <c r="G128" s="857"/>
      <c r="H128" s="880"/>
      <c r="I128" s="218" t="s">
        <v>303</v>
      </c>
      <c r="J128" s="857"/>
      <c r="K128" s="857"/>
      <c r="L128" s="857"/>
      <c r="M128" s="858"/>
      <c r="N128" s="223"/>
      <c r="O128" s="874" t="s">
        <v>4</v>
      </c>
      <c r="P128" s="875"/>
      <c r="Q128" s="857"/>
      <c r="R128" s="880"/>
      <c r="S128" s="218" t="s">
        <v>303</v>
      </c>
      <c r="T128" s="857"/>
      <c r="U128" s="857"/>
      <c r="V128" s="857"/>
      <c r="W128" s="858"/>
      <c r="X128" s="216"/>
      <c r="Y128" s="250" t="s">
        <v>475</v>
      </c>
      <c r="Z128" s="253" t="s">
        <v>474</v>
      </c>
      <c r="AA128" s="249" t="s">
        <v>339</v>
      </c>
      <c r="AB128" s="253" t="s">
        <v>340</v>
      </c>
      <c r="AC128" s="249"/>
      <c r="AD128" s="258"/>
      <c r="AE128" s="249"/>
      <c r="AF128" s="249"/>
    </row>
    <row r="129" spans="1:32" ht="25.5" customHeight="1">
      <c r="A129" s="908"/>
      <c r="B129" s="905"/>
      <c r="C129" s="906"/>
      <c r="D129" s="210"/>
      <c r="E129" s="877" t="s">
        <v>306</v>
      </c>
      <c r="F129" s="878"/>
      <c r="G129" s="876"/>
      <c r="H129" s="876"/>
      <c r="I129" s="876"/>
      <c r="J129" s="876"/>
      <c r="K129" s="876"/>
      <c r="L129" s="876"/>
      <c r="M129" s="884"/>
      <c r="N129" s="216"/>
      <c r="O129" s="877" t="s">
        <v>306</v>
      </c>
      <c r="P129" s="878"/>
      <c r="Q129" s="876"/>
      <c r="R129" s="876"/>
      <c r="S129" s="876"/>
      <c r="T129" s="876"/>
      <c r="U129" s="876"/>
      <c r="V129" s="876"/>
      <c r="W129" s="884"/>
      <c r="X129" s="216"/>
      <c r="Y129" s="253" t="s">
        <v>477</v>
      </c>
      <c r="Z129" s="253" t="s">
        <v>154</v>
      </c>
      <c r="AA129" s="252" t="s">
        <v>579</v>
      </c>
      <c r="AB129" s="253" t="s">
        <v>341</v>
      </c>
      <c r="AC129" s="249"/>
      <c r="AD129" s="258"/>
      <c r="AE129" s="249"/>
      <c r="AF129" s="249"/>
    </row>
    <row r="130" spans="1:32" ht="25.5" customHeight="1" thickBot="1">
      <c r="A130" s="909"/>
      <c r="B130" s="900"/>
      <c r="C130" s="901"/>
      <c r="D130" s="217"/>
      <c r="E130" s="874" t="s">
        <v>4</v>
      </c>
      <c r="F130" s="875"/>
      <c r="G130" s="857"/>
      <c r="H130" s="880"/>
      <c r="I130" s="218" t="s">
        <v>303</v>
      </c>
      <c r="J130" s="857"/>
      <c r="K130" s="857"/>
      <c r="L130" s="857"/>
      <c r="M130" s="858"/>
      <c r="N130" s="216"/>
      <c r="O130" s="874" t="s">
        <v>4</v>
      </c>
      <c r="P130" s="875"/>
      <c r="Q130" s="857"/>
      <c r="R130" s="880"/>
      <c r="S130" s="218" t="s">
        <v>303</v>
      </c>
      <c r="T130" s="857"/>
      <c r="U130" s="857"/>
      <c r="V130" s="857"/>
      <c r="W130" s="858"/>
      <c r="X130" s="216"/>
      <c r="Y130" s="253" t="s">
        <v>480</v>
      </c>
      <c r="Z130" s="253" t="s">
        <v>476</v>
      </c>
      <c r="AA130" s="252" t="s">
        <v>580</v>
      </c>
      <c r="AB130" s="253" t="s">
        <v>342</v>
      </c>
      <c r="AC130" s="249"/>
      <c r="AD130" s="258"/>
      <c r="AE130" s="249"/>
      <c r="AF130" s="249"/>
    </row>
    <row r="131" spans="1:32" ht="7.5" customHeight="1" thickBot="1">
      <c r="A131" s="225"/>
      <c r="B131" s="226"/>
      <c r="C131" s="227"/>
      <c r="D131" s="214"/>
      <c r="E131" s="222"/>
      <c r="F131" s="215"/>
      <c r="G131" s="215"/>
      <c r="H131" s="223"/>
      <c r="I131" s="215"/>
      <c r="J131" s="215"/>
      <c r="K131" s="215"/>
      <c r="L131" s="215"/>
      <c r="M131" s="224"/>
      <c r="N131" s="223"/>
      <c r="O131" s="222"/>
      <c r="P131" s="215"/>
      <c r="Q131" s="223"/>
      <c r="R131" s="223"/>
      <c r="S131" s="215"/>
      <c r="T131" s="215"/>
      <c r="U131" s="215"/>
      <c r="V131" s="215"/>
      <c r="W131" s="224"/>
      <c r="X131" s="223"/>
      <c r="Y131" s="253" t="s">
        <v>482</v>
      </c>
      <c r="Z131" s="253" t="s">
        <v>478</v>
      </c>
      <c r="AA131" s="249" t="s">
        <v>479</v>
      </c>
      <c r="AB131" s="253" t="s">
        <v>343</v>
      </c>
      <c r="AC131" s="249"/>
      <c r="AD131" s="258"/>
      <c r="AE131" s="249"/>
      <c r="AF131" s="249"/>
    </row>
    <row r="132" spans="1:32" ht="25.5" customHeight="1" thickBot="1">
      <c r="A132" s="907" t="s">
        <v>111</v>
      </c>
      <c r="B132" s="910" t="s">
        <v>5</v>
      </c>
      <c r="C132" s="911"/>
      <c r="D132" s="210"/>
      <c r="E132" s="881"/>
      <c r="F132" s="882"/>
      <c r="G132" s="882"/>
      <c r="H132" s="882"/>
      <c r="I132" s="882"/>
      <c r="J132" s="882"/>
      <c r="K132" s="882"/>
      <c r="L132" s="882"/>
      <c r="M132" s="883"/>
      <c r="N132" s="216"/>
      <c r="O132" s="881"/>
      <c r="P132" s="882"/>
      <c r="Q132" s="882"/>
      <c r="R132" s="882"/>
      <c r="S132" s="882"/>
      <c r="T132" s="882"/>
      <c r="U132" s="882"/>
      <c r="V132" s="882"/>
      <c r="W132" s="883"/>
      <c r="X132" s="216"/>
      <c r="Y132" s="253" t="s">
        <v>486</v>
      </c>
      <c r="Z132" s="253" t="s">
        <v>155</v>
      </c>
      <c r="AA132" s="249" t="s">
        <v>481</v>
      </c>
      <c r="AB132" s="253" t="s">
        <v>344</v>
      </c>
      <c r="AC132" s="249"/>
      <c r="AD132" s="258"/>
      <c r="AE132" s="249"/>
      <c r="AF132" s="249"/>
    </row>
    <row r="133" spans="1:32" ht="25.5" customHeight="1">
      <c r="A133" s="908"/>
      <c r="B133" s="905" t="s">
        <v>301</v>
      </c>
      <c r="C133" s="906"/>
      <c r="D133" s="210"/>
      <c r="E133" s="877" t="s">
        <v>302</v>
      </c>
      <c r="F133" s="878"/>
      <c r="G133" s="876"/>
      <c r="H133" s="876"/>
      <c r="I133" s="876"/>
      <c r="J133" s="876"/>
      <c r="K133" s="876"/>
      <c r="L133" s="876"/>
      <c r="M133" s="884"/>
      <c r="N133" s="216"/>
      <c r="O133" s="877" t="s">
        <v>302</v>
      </c>
      <c r="P133" s="878"/>
      <c r="Q133" s="876"/>
      <c r="R133" s="876"/>
      <c r="S133" s="876"/>
      <c r="T133" s="876"/>
      <c r="U133" s="876"/>
      <c r="V133" s="876"/>
      <c r="W133" s="884"/>
      <c r="X133" s="216"/>
      <c r="Y133" s="253" t="s">
        <v>489</v>
      </c>
      <c r="Z133" s="253" t="s">
        <v>483</v>
      </c>
      <c r="AA133" s="255" t="s">
        <v>484</v>
      </c>
      <c r="AB133" s="253" t="s">
        <v>485</v>
      </c>
      <c r="AC133" s="249"/>
      <c r="AD133" s="258"/>
      <c r="AE133" s="249"/>
      <c r="AF133" s="249"/>
    </row>
    <row r="134" spans="1:32" ht="25.5" customHeight="1" thickBot="1">
      <c r="A134" s="908"/>
      <c r="B134" s="905"/>
      <c r="C134" s="906"/>
      <c r="D134" s="217"/>
      <c r="E134" s="874" t="s">
        <v>4</v>
      </c>
      <c r="F134" s="875"/>
      <c r="G134" s="857"/>
      <c r="H134" s="880"/>
      <c r="I134" s="218" t="s">
        <v>303</v>
      </c>
      <c r="J134" s="857"/>
      <c r="K134" s="857"/>
      <c r="L134" s="857"/>
      <c r="M134" s="858"/>
      <c r="N134" s="223"/>
      <c r="O134" s="874" t="s">
        <v>4</v>
      </c>
      <c r="P134" s="875"/>
      <c r="Q134" s="857"/>
      <c r="R134" s="880"/>
      <c r="S134" s="218" t="s">
        <v>303</v>
      </c>
      <c r="T134" s="857"/>
      <c r="U134" s="857"/>
      <c r="V134" s="857"/>
      <c r="W134" s="858"/>
      <c r="X134" s="216"/>
      <c r="Y134" s="253" t="s">
        <v>490</v>
      </c>
      <c r="Z134" s="253" t="s">
        <v>346</v>
      </c>
      <c r="AA134" s="255" t="s">
        <v>487</v>
      </c>
      <c r="AB134" s="253" t="s">
        <v>488</v>
      </c>
      <c r="AC134" s="249"/>
      <c r="AD134" s="258"/>
      <c r="AE134" s="249"/>
      <c r="AF134" s="249"/>
    </row>
    <row r="135" spans="1:32" ht="25.5" customHeight="1">
      <c r="A135" s="908"/>
      <c r="B135" s="905"/>
      <c r="C135" s="906"/>
      <c r="D135" s="217"/>
      <c r="E135" s="877" t="s">
        <v>305</v>
      </c>
      <c r="F135" s="878"/>
      <c r="G135" s="876"/>
      <c r="H135" s="876"/>
      <c r="I135" s="876"/>
      <c r="J135" s="876"/>
      <c r="K135" s="876"/>
      <c r="L135" s="876"/>
      <c r="M135" s="884"/>
      <c r="N135" s="223"/>
      <c r="O135" s="877" t="s">
        <v>305</v>
      </c>
      <c r="P135" s="878"/>
      <c r="Q135" s="876"/>
      <c r="R135" s="876"/>
      <c r="S135" s="876"/>
      <c r="T135" s="876"/>
      <c r="U135" s="876"/>
      <c r="V135" s="876"/>
      <c r="W135" s="884"/>
      <c r="X135" s="216"/>
      <c r="Y135" s="253" t="s">
        <v>351</v>
      </c>
      <c r="Z135" s="256" t="s">
        <v>348</v>
      </c>
      <c r="AA135" s="253" t="s">
        <v>350</v>
      </c>
      <c r="AB135" s="253" t="s">
        <v>345</v>
      </c>
      <c r="AC135" s="249"/>
      <c r="AD135" s="258"/>
      <c r="AE135" s="249"/>
      <c r="AF135" s="249"/>
    </row>
    <row r="136" spans="1:32" ht="25.5" customHeight="1" thickBot="1">
      <c r="A136" s="908"/>
      <c r="B136" s="905"/>
      <c r="C136" s="906"/>
      <c r="D136" s="214"/>
      <c r="E136" s="874" t="s">
        <v>4</v>
      </c>
      <c r="F136" s="875"/>
      <c r="G136" s="857"/>
      <c r="H136" s="880"/>
      <c r="I136" s="218" t="s">
        <v>303</v>
      </c>
      <c r="J136" s="857"/>
      <c r="K136" s="857"/>
      <c r="L136" s="857"/>
      <c r="M136" s="858"/>
      <c r="N136" s="215"/>
      <c r="O136" s="874" t="s">
        <v>4</v>
      </c>
      <c r="P136" s="875"/>
      <c r="Q136" s="857"/>
      <c r="R136" s="880"/>
      <c r="S136" s="218" t="s">
        <v>303</v>
      </c>
      <c r="T136" s="857"/>
      <c r="U136" s="857"/>
      <c r="V136" s="857"/>
      <c r="W136" s="858"/>
      <c r="X136" s="215"/>
      <c r="Y136" s="253" t="s">
        <v>492</v>
      </c>
      <c r="Z136" s="256" t="s">
        <v>349</v>
      </c>
      <c r="AA136" s="253" t="s">
        <v>353</v>
      </c>
      <c r="AB136" s="253" t="s">
        <v>347</v>
      </c>
      <c r="AC136" s="249"/>
      <c r="AD136" s="258"/>
      <c r="AE136" s="249"/>
      <c r="AF136" s="249"/>
    </row>
    <row r="137" spans="1:32" ht="25.5" customHeight="1" thickBot="1">
      <c r="A137" s="908"/>
      <c r="B137" s="905"/>
      <c r="C137" s="906"/>
      <c r="D137" s="214"/>
      <c r="E137" s="877" t="s">
        <v>306</v>
      </c>
      <c r="F137" s="878"/>
      <c r="G137" s="876"/>
      <c r="H137" s="876"/>
      <c r="I137" s="876"/>
      <c r="J137" s="876"/>
      <c r="K137" s="876"/>
      <c r="L137" s="876"/>
      <c r="M137" s="884"/>
      <c r="N137" s="215"/>
      <c r="O137" s="877" t="s">
        <v>306</v>
      </c>
      <c r="P137" s="878"/>
      <c r="Q137" s="876"/>
      <c r="R137" s="876"/>
      <c r="S137" s="876"/>
      <c r="T137" s="876"/>
      <c r="U137" s="876"/>
      <c r="V137" s="876"/>
      <c r="W137" s="884"/>
      <c r="X137" s="215"/>
      <c r="Y137" s="253" t="s">
        <v>494</v>
      </c>
      <c r="Z137" s="257" t="s">
        <v>352</v>
      </c>
      <c r="AA137" s="253" t="s">
        <v>491</v>
      </c>
      <c r="AB137" s="253" t="s">
        <v>474</v>
      </c>
      <c r="AC137" s="249"/>
      <c r="AD137" s="258"/>
      <c r="AE137" s="249"/>
      <c r="AF137" s="278"/>
    </row>
    <row r="138" spans="1:32" ht="25.5" customHeight="1" thickBot="1">
      <c r="A138" s="909"/>
      <c r="B138" s="900"/>
      <c r="C138" s="901"/>
      <c r="D138" s="217"/>
      <c r="E138" s="874" t="s">
        <v>4</v>
      </c>
      <c r="F138" s="875"/>
      <c r="G138" s="857"/>
      <c r="H138" s="880"/>
      <c r="I138" s="218" t="s">
        <v>303</v>
      </c>
      <c r="J138" s="857"/>
      <c r="K138" s="857"/>
      <c r="L138" s="857"/>
      <c r="M138" s="858"/>
      <c r="N138" s="223"/>
      <c r="O138" s="874" t="s">
        <v>4</v>
      </c>
      <c r="P138" s="875"/>
      <c r="Q138" s="857"/>
      <c r="R138" s="880"/>
      <c r="S138" s="218" t="s">
        <v>303</v>
      </c>
      <c r="T138" s="857"/>
      <c r="U138" s="857"/>
      <c r="V138" s="857"/>
      <c r="W138" s="858"/>
      <c r="X138" s="223"/>
      <c r="Y138" s="259" t="s">
        <v>193</v>
      </c>
      <c r="Z138" s="258"/>
      <c r="AA138" s="253" t="s">
        <v>493</v>
      </c>
      <c r="AB138" s="253" t="s">
        <v>154</v>
      </c>
      <c r="AC138" s="249"/>
      <c r="AD138" s="258"/>
      <c r="AE138" s="249"/>
      <c r="AF138" s="278"/>
    </row>
    <row r="139" spans="1:32" ht="9.75" customHeight="1" thickBot="1">
      <c r="A139" s="228"/>
      <c r="B139" s="229"/>
      <c r="C139" s="230"/>
      <c r="D139" s="214"/>
      <c r="E139" s="222"/>
      <c r="F139" s="215"/>
      <c r="G139" s="215"/>
      <c r="H139" s="223"/>
      <c r="I139" s="215"/>
      <c r="J139" s="215"/>
      <c r="K139" s="215"/>
      <c r="L139" s="215"/>
      <c r="M139" s="224"/>
      <c r="N139" s="223"/>
      <c r="O139" s="222"/>
      <c r="P139" s="215"/>
      <c r="Q139" s="223"/>
      <c r="R139" s="223"/>
      <c r="S139" s="215"/>
      <c r="T139" s="215"/>
      <c r="U139" s="215"/>
      <c r="V139" s="215"/>
      <c r="W139" s="224"/>
      <c r="X139" s="223"/>
      <c r="Z139" s="258"/>
      <c r="AA139" s="253" t="s">
        <v>342</v>
      </c>
      <c r="AB139" s="253" t="s">
        <v>476</v>
      </c>
      <c r="AC139" s="249"/>
      <c r="AD139" s="258"/>
      <c r="AE139" s="249"/>
      <c r="AF139" s="278"/>
    </row>
    <row r="140" spans="1:32" ht="21.75" customHeight="1">
      <c r="A140" s="902" t="s">
        <v>3</v>
      </c>
      <c r="B140" s="896" t="s">
        <v>307</v>
      </c>
      <c r="C140" s="897"/>
      <c r="D140" s="214"/>
      <c r="E140" s="877" t="s">
        <v>308</v>
      </c>
      <c r="F140" s="878"/>
      <c r="G140" s="876"/>
      <c r="H140" s="876"/>
      <c r="I140" s="876"/>
      <c r="J140" s="876"/>
      <c r="K140" s="876"/>
      <c r="L140" s="876"/>
      <c r="M140" s="231" t="s">
        <v>261</v>
      </c>
      <c r="N140" s="223"/>
      <c r="O140" s="877" t="s">
        <v>308</v>
      </c>
      <c r="P140" s="878"/>
      <c r="Q140" s="879"/>
      <c r="R140" s="879"/>
      <c r="S140" s="879"/>
      <c r="T140" s="879"/>
      <c r="U140" s="879"/>
      <c r="V140" s="879"/>
      <c r="W140" s="231" t="s">
        <v>261</v>
      </c>
      <c r="X140" s="223"/>
      <c r="Y140" s="336" t="s">
        <v>354</v>
      </c>
      <c r="Z140" s="258"/>
      <c r="AA140" s="253" t="s">
        <v>343</v>
      </c>
      <c r="AB140" s="253" t="s">
        <v>478</v>
      </c>
      <c r="AC140" s="249"/>
      <c r="AD140" s="258"/>
      <c r="AE140" s="249"/>
      <c r="AF140" s="278"/>
    </row>
    <row r="141" spans="1:32" ht="21.75" customHeight="1">
      <c r="A141" s="903"/>
      <c r="B141" s="898" t="s">
        <v>309</v>
      </c>
      <c r="C141" s="899"/>
      <c r="D141" s="214"/>
      <c r="E141" s="852" t="s">
        <v>302</v>
      </c>
      <c r="F141" s="853"/>
      <c r="G141" s="850"/>
      <c r="H141" s="850"/>
      <c r="I141" s="850"/>
      <c r="J141" s="850"/>
      <c r="K141" s="850"/>
      <c r="L141" s="850"/>
      <c r="M141" s="851"/>
      <c r="N141" s="215"/>
      <c r="O141" s="852" t="s">
        <v>302</v>
      </c>
      <c r="P141" s="853"/>
      <c r="Q141" s="850"/>
      <c r="R141" s="850"/>
      <c r="S141" s="850"/>
      <c r="T141" s="850"/>
      <c r="U141" s="850"/>
      <c r="V141" s="850"/>
      <c r="W141" s="851"/>
      <c r="X141" s="215"/>
      <c r="Y141" s="253" t="s">
        <v>495</v>
      </c>
      <c r="Z141" s="258"/>
      <c r="AA141" s="253" t="s">
        <v>344</v>
      </c>
      <c r="AB141" s="253" t="s">
        <v>155</v>
      </c>
      <c r="AC141" s="249"/>
      <c r="AD141" s="258"/>
      <c r="AE141" s="249"/>
      <c r="AF141" s="278"/>
    </row>
    <row r="142" spans="1:32" ht="21.75" customHeight="1" thickBot="1">
      <c r="A142" s="903"/>
      <c r="B142" s="905"/>
      <c r="C142" s="906"/>
      <c r="D142" s="214"/>
      <c r="E142" s="874" t="s">
        <v>4</v>
      </c>
      <c r="F142" s="875"/>
      <c r="G142" s="857"/>
      <c r="H142" s="880"/>
      <c r="I142" s="218" t="s">
        <v>303</v>
      </c>
      <c r="J142" s="857"/>
      <c r="K142" s="857"/>
      <c r="L142" s="857"/>
      <c r="M142" s="858"/>
      <c r="N142" s="215"/>
      <c r="O142" s="874" t="s">
        <v>4</v>
      </c>
      <c r="P142" s="875"/>
      <c r="Q142" s="857"/>
      <c r="R142" s="880"/>
      <c r="S142" s="218" t="s">
        <v>303</v>
      </c>
      <c r="T142" s="857"/>
      <c r="U142" s="857"/>
      <c r="V142" s="857"/>
      <c r="W142" s="858"/>
      <c r="X142" s="215"/>
      <c r="Y142" s="261" t="s">
        <v>496</v>
      </c>
      <c r="AA142" s="253" t="s">
        <v>485</v>
      </c>
      <c r="AB142" s="253" t="s">
        <v>483</v>
      </c>
      <c r="AC142" s="249"/>
      <c r="AD142" s="258"/>
      <c r="AE142" s="249"/>
      <c r="AF142" s="278"/>
    </row>
    <row r="143" spans="1:32" ht="21.75" customHeight="1" thickBot="1">
      <c r="A143" s="903"/>
      <c r="B143" s="896" t="s">
        <v>307</v>
      </c>
      <c r="C143" s="897"/>
      <c r="D143" s="214"/>
      <c r="E143" s="877" t="s">
        <v>308</v>
      </c>
      <c r="F143" s="878"/>
      <c r="G143" s="876"/>
      <c r="H143" s="876"/>
      <c r="I143" s="876"/>
      <c r="J143" s="876"/>
      <c r="K143" s="876"/>
      <c r="L143" s="876"/>
      <c r="M143" s="231" t="s">
        <v>261</v>
      </c>
      <c r="N143" s="223"/>
      <c r="O143" s="877" t="s">
        <v>308</v>
      </c>
      <c r="P143" s="878"/>
      <c r="Q143" s="879"/>
      <c r="R143" s="879"/>
      <c r="S143" s="879"/>
      <c r="T143" s="879"/>
      <c r="U143" s="879"/>
      <c r="V143" s="879"/>
      <c r="W143" s="231" t="s">
        <v>261</v>
      </c>
      <c r="X143" s="223"/>
      <c r="Y143" s="262"/>
      <c r="AA143" s="253" t="s">
        <v>488</v>
      </c>
      <c r="AB143" s="253" t="s">
        <v>346</v>
      </c>
      <c r="AC143" s="278"/>
      <c r="AE143" s="278"/>
      <c r="AF143" s="278"/>
    </row>
    <row r="144" spans="1:32" ht="21.75" customHeight="1">
      <c r="A144" s="903"/>
      <c r="B144" s="898" t="s">
        <v>309</v>
      </c>
      <c r="C144" s="899"/>
      <c r="D144" s="214"/>
      <c r="E144" s="852" t="s">
        <v>305</v>
      </c>
      <c r="F144" s="853"/>
      <c r="G144" s="850"/>
      <c r="H144" s="850"/>
      <c r="I144" s="850"/>
      <c r="J144" s="850"/>
      <c r="K144" s="850"/>
      <c r="L144" s="850"/>
      <c r="M144" s="851"/>
      <c r="N144" s="215"/>
      <c r="O144" s="852" t="s">
        <v>305</v>
      </c>
      <c r="P144" s="853"/>
      <c r="Q144" s="850"/>
      <c r="R144" s="850"/>
      <c r="S144" s="850"/>
      <c r="T144" s="850"/>
      <c r="U144" s="850"/>
      <c r="V144" s="850"/>
      <c r="W144" s="851"/>
      <c r="X144" s="215"/>
      <c r="Y144" s="250" t="s">
        <v>355</v>
      </c>
      <c r="AA144" s="253" t="s">
        <v>345</v>
      </c>
      <c r="AB144" s="253" t="s">
        <v>348</v>
      </c>
      <c r="AC144" s="278"/>
      <c r="AE144" s="278"/>
      <c r="AF144" s="278"/>
    </row>
    <row r="145" spans="1:47" ht="21.75" customHeight="1" thickBot="1">
      <c r="A145" s="904"/>
      <c r="B145" s="900"/>
      <c r="C145" s="901"/>
      <c r="D145" s="214"/>
      <c r="E145" s="874" t="s">
        <v>4</v>
      </c>
      <c r="F145" s="875"/>
      <c r="G145" s="857"/>
      <c r="H145" s="880"/>
      <c r="I145" s="218" t="s">
        <v>303</v>
      </c>
      <c r="J145" s="857"/>
      <c r="K145" s="857"/>
      <c r="L145" s="857"/>
      <c r="M145" s="858"/>
      <c r="N145" s="215"/>
      <c r="O145" s="874" t="s">
        <v>4</v>
      </c>
      <c r="P145" s="875"/>
      <c r="Q145" s="857"/>
      <c r="R145" s="880"/>
      <c r="S145" s="218" t="s">
        <v>303</v>
      </c>
      <c r="T145" s="857"/>
      <c r="U145" s="857"/>
      <c r="V145" s="857"/>
      <c r="W145" s="858"/>
      <c r="X145" s="215"/>
      <c r="Y145" s="260" t="s">
        <v>150</v>
      </c>
      <c r="AA145" s="253" t="s">
        <v>347</v>
      </c>
      <c r="AB145" s="253" t="s">
        <v>349</v>
      </c>
      <c r="AC145" s="278"/>
      <c r="AE145" s="278"/>
      <c r="AF145" s="278"/>
    </row>
    <row r="146" spans="1:47" ht="7.5" customHeight="1" thickBot="1">
      <c r="A146" s="228"/>
      <c r="B146" s="229"/>
      <c r="C146" s="230"/>
      <c r="D146" s="214"/>
      <c r="E146" s="222"/>
      <c r="F146" s="215"/>
      <c r="G146" s="215"/>
      <c r="H146" s="223"/>
      <c r="I146" s="215"/>
      <c r="J146" s="215"/>
      <c r="K146" s="215"/>
      <c r="L146" s="215"/>
      <c r="M146" s="224"/>
      <c r="N146" s="223"/>
      <c r="O146" s="222"/>
      <c r="P146" s="215"/>
      <c r="Q146" s="223"/>
      <c r="R146" s="223"/>
      <c r="S146" s="215"/>
      <c r="T146" s="215"/>
      <c r="U146" s="215"/>
      <c r="V146" s="215"/>
      <c r="W146" s="224"/>
      <c r="X146" s="223"/>
      <c r="Y146" s="259" t="s">
        <v>356</v>
      </c>
      <c r="AA146" s="253" t="s">
        <v>474</v>
      </c>
      <c r="AB146" s="259" t="s">
        <v>352</v>
      </c>
      <c r="AC146" s="278"/>
      <c r="AE146" s="278"/>
      <c r="AF146" s="278"/>
    </row>
    <row r="147" spans="1:47" ht="21.75" customHeight="1" thickTop="1" thickBot="1">
      <c r="A147" s="859" t="s">
        <v>362</v>
      </c>
      <c r="B147" s="860"/>
      <c r="C147" s="861"/>
      <c r="D147" s="214"/>
      <c r="E147" s="870" t="s">
        <v>310</v>
      </c>
      <c r="F147" s="871"/>
      <c r="G147" s="335"/>
      <c r="H147" s="868" t="s">
        <v>497</v>
      </c>
      <c r="I147" s="868"/>
      <c r="J147" s="868"/>
      <c r="K147" s="868"/>
      <c r="L147" s="868"/>
      <c r="M147" s="869"/>
      <c r="N147" s="223"/>
      <c r="O147" s="870" t="s">
        <v>310</v>
      </c>
      <c r="P147" s="871"/>
      <c r="Q147" s="868" t="s">
        <v>497</v>
      </c>
      <c r="R147" s="868"/>
      <c r="S147" s="868"/>
      <c r="T147" s="868"/>
      <c r="U147" s="868"/>
      <c r="V147" s="868"/>
      <c r="W147" s="869"/>
      <c r="X147" s="223"/>
      <c r="Y147" s="262"/>
      <c r="AA147" s="253" t="s">
        <v>154</v>
      </c>
      <c r="AC147" s="278"/>
      <c r="AE147" s="278"/>
      <c r="AF147" s="278"/>
    </row>
    <row r="148" spans="1:47" ht="21.75" customHeight="1">
      <c r="A148" s="862"/>
      <c r="B148" s="863"/>
      <c r="C148" s="864"/>
      <c r="D148" s="217"/>
      <c r="E148" s="872" t="s">
        <v>358</v>
      </c>
      <c r="F148" s="421"/>
      <c r="G148" s="263" t="s">
        <v>1</v>
      </c>
      <c r="H148" s="423"/>
      <c r="I148" s="264" t="s">
        <v>2</v>
      </c>
      <c r="J148" s="425"/>
      <c r="K148" s="263" t="s">
        <v>1</v>
      </c>
      <c r="L148" s="423"/>
      <c r="M148" s="265" t="s">
        <v>2</v>
      </c>
      <c r="N148" s="223"/>
      <c r="O148" s="872" t="s">
        <v>358</v>
      </c>
      <c r="P148" s="421"/>
      <c r="Q148" s="263" t="s">
        <v>1</v>
      </c>
      <c r="R148" s="423"/>
      <c r="S148" s="264" t="s">
        <v>2</v>
      </c>
      <c r="T148" s="425"/>
      <c r="U148" s="263" t="s">
        <v>1</v>
      </c>
      <c r="V148" s="423"/>
      <c r="W148" s="265" t="s">
        <v>2</v>
      </c>
      <c r="X148" s="223"/>
      <c r="Y148" s="250" t="s">
        <v>304</v>
      </c>
      <c r="AA148" s="253" t="s">
        <v>476</v>
      </c>
      <c r="AC148" s="278"/>
      <c r="AE148" s="278"/>
      <c r="AF148" s="278"/>
    </row>
    <row r="149" spans="1:47" ht="21.75" customHeight="1" thickBot="1">
      <c r="A149" s="862"/>
      <c r="B149" s="863"/>
      <c r="C149" s="864"/>
      <c r="D149" s="217"/>
      <c r="E149" s="873"/>
      <c r="F149" s="422"/>
      <c r="G149" s="232" t="s">
        <v>1</v>
      </c>
      <c r="H149" s="424"/>
      <c r="I149" s="233" t="s">
        <v>0</v>
      </c>
      <c r="J149" s="426"/>
      <c r="K149" s="232" t="s">
        <v>1</v>
      </c>
      <c r="L149" s="424"/>
      <c r="M149" s="234" t="s">
        <v>0</v>
      </c>
      <c r="N149" s="223"/>
      <c r="O149" s="873"/>
      <c r="P149" s="422"/>
      <c r="Q149" s="232" t="s">
        <v>1</v>
      </c>
      <c r="R149" s="424"/>
      <c r="S149" s="233" t="s">
        <v>0</v>
      </c>
      <c r="T149" s="426"/>
      <c r="U149" s="232" t="s">
        <v>1</v>
      </c>
      <c r="V149" s="424"/>
      <c r="W149" s="234" t="s">
        <v>0</v>
      </c>
      <c r="X149" s="223"/>
      <c r="Y149" s="259" t="s">
        <v>357</v>
      </c>
      <c r="AA149" s="253" t="s">
        <v>478</v>
      </c>
      <c r="AC149" s="278"/>
      <c r="AE149" s="278"/>
      <c r="AF149" s="278"/>
    </row>
    <row r="150" spans="1:47" ht="21.75" customHeight="1" thickTop="1">
      <c r="A150" s="862"/>
      <c r="B150" s="863"/>
      <c r="C150" s="864"/>
      <c r="D150" s="214"/>
      <c r="E150" s="870" t="s">
        <v>310</v>
      </c>
      <c r="F150" s="871"/>
      <c r="G150" s="335"/>
      <c r="H150" s="868" t="s">
        <v>497</v>
      </c>
      <c r="I150" s="868"/>
      <c r="J150" s="868"/>
      <c r="K150" s="868"/>
      <c r="L150" s="868"/>
      <c r="M150" s="869"/>
      <c r="N150" s="223"/>
      <c r="O150" s="870" t="s">
        <v>310</v>
      </c>
      <c r="P150" s="871"/>
      <c r="Q150" s="868" t="s">
        <v>497</v>
      </c>
      <c r="R150" s="868"/>
      <c r="S150" s="868"/>
      <c r="T150" s="868"/>
      <c r="U150" s="868"/>
      <c r="V150" s="868"/>
      <c r="W150" s="869"/>
      <c r="X150" s="223"/>
      <c r="Y150" s="258"/>
      <c r="AA150" s="253" t="s">
        <v>155</v>
      </c>
      <c r="AC150" s="278"/>
      <c r="AE150" s="278"/>
      <c r="AF150" s="278"/>
    </row>
    <row r="151" spans="1:47" ht="21.75" customHeight="1">
      <c r="A151" s="862"/>
      <c r="B151" s="863"/>
      <c r="C151" s="864"/>
      <c r="D151" s="217"/>
      <c r="E151" s="872" t="s">
        <v>358</v>
      </c>
      <c r="F151" s="421"/>
      <c r="G151" s="263" t="s">
        <v>1</v>
      </c>
      <c r="H151" s="423"/>
      <c r="I151" s="264" t="s">
        <v>2</v>
      </c>
      <c r="J151" s="425"/>
      <c r="K151" s="263" t="s">
        <v>1</v>
      </c>
      <c r="L151" s="423"/>
      <c r="M151" s="265" t="s">
        <v>2</v>
      </c>
      <c r="N151" s="223"/>
      <c r="O151" s="872" t="s">
        <v>358</v>
      </c>
      <c r="P151" s="421"/>
      <c r="Q151" s="263" t="s">
        <v>1</v>
      </c>
      <c r="R151" s="423"/>
      <c r="S151" s="264" t="s">
        <v>2</v>
      </c>
      <c r="T151" s="425"/>
      <c r="U151" s="263" t="s">
        <v>1</v>
      </c>
      <c r="V151" s="423"/>
      <c r="W151" s="265" t="s">
        <v>2</v>
      </c>
      <c r="X151" s="223"/>
      <c r="Y151" s="258"/>
      <c r="AA151" s="253" t="s">
        <v>483</v>
      </c>
      <c r="AC151" s="278"/>
      <c r="AE151" s="278"/>
      <c r="AF151" s="278"/>
    </row>
    <row r="152" spans="1:47" ht="21.75" customHeight="1" thickBot="1">
      <c r="A152" s="862"/>
      <c r="B152" s="863"/>
      <c r="C152" s="864"/>
      <c r="D152" s="217"/>
      <c r="E152" s="873"/>
      <c r="F152" s="422"/>
      <c r="G152" s="232" t="s">
        <v>1</v>
      </c>
      <c r="H152" s="424"/>
      <c r="I152" s="233" t="s">
        <v>0</v>
      </c>
      <c r="J152" s="426"/>
      <c r="K152" s="232" t="s">
        <v>1</v>
      </c>
      <c r="L152" s="424"/>
      <c r="M152" s="234" t="s">
        <v>0</v>
      </c>
      <c r="N152" s="223"/>
      <c r="O152" s="873"/>
      <c r="P152" s="422"/>
      <c r="Q152" s="232" t="s">
        <v>1</v>
      </c>
      <c r="R152" s="424"/>
      <c r="S152" s="233" t="s">
        <v>0</v>
      </c>
      <c r="T152" s="426"/>
      <c r="U152" s="232" t="s">
        <v>1</v>
      </c>
      <c r="V152" s="424"/>
      <c r="W152" s="234" t="s">
        <v>0</v>
      </c>
      <c r="X152" s="223"/>
      <c r="AA152" s="253" t="s">
        <v>346</v>
      </c>
      <c r="AC152" s="278"/>
      <c r="AE152" s="278"/>
      <c r="AF152" s="278"/>
    </row>
    <row r="153" spans="1:47" ht="21.75" customHeight="1" thickTop="1">
      <c r="A153" s="862"/>
      <c r="B153" s="863"/>
      <c r="C153" s="864"/>
      <c r="D153" s="214"/>
      <c r="E153" s="870" t="s">
        <v>310</v>
      </c>
      <c r="F153" s="871"/>
      <c r="G153" s="335"/>
      <c r="H153" s="868" t="s">
        <v>497</v>
      </c>
      <c r="I153" s="868"/>
      <c r="J153" s="868"/>
      <c r="K153" s="868"/>
      <c r="L153" s="868"/>
      <c r="M153" s="869"/>
      <c r="N153" s="223"/>
      <c r="O153" s="870" t="s">
        <v>310</v>
      </c>
      <c r="P153" s="871"/>
      <c r="Q153" s="868" t="s">
        <v>497</v>
      </c>
      <c r="R153" s="868"/>
      <c r="S153" s="868"/>
      <c r="T153" s="868"/>
      <c r="U153" s="868"/>
      <c r="V153" s="868"/>
      <c r="W153" s="869"/>
      <c r="X153" s="223"/>
      <c r="AA153" s="253" t="s">
        <v>348</v>
      </c>
      <c r="AC153" s="278"/>
      <c r="AE153" s="278"/>
      <c r="AF153" s="278"/>
    </row>
    <row r="154" spans="1:47" ht="21.75" customHeight="1">
      <c r="A154" s="862"/>
      <c r="B154" s="863"/>
      <c r="C154" s="864"/>
      <c r="D154" s="217"/>
      <c r="E154" s="872" t="s">
        <v>358</v>
      </c>
      <c r="F154" s="421"/>
      <c r="G154" s="263" t="s">
        <v>1</v>
      </c>
      <c r="H154" s="423"/>
      <c r="I154" s="264" t="s">
        <v>2</v>
      </c>
      <c r="J154" s="425"/>
      <c r="K154" s="263" t="s">
        <v>1</v>
      </c>
      <c r="L154" s="423"/>
      <c r="M154" s="265" t="s">
        <v>2</v>
      </c>
      <c r="N154" s="223"/>
      <c r="O154" s="872" t="s">
        <v>358</v>
      </c>
      <c r="P154" s="421"/>
      <c r="Q154" s="263" t="s">
        <v>1</v>
      </c>
      <c r="R154" s="423"/>
      <c r="S154" s="264" t="s">
        <v>2</v>
      </c>
      <c r="T154" s="425"/>
      <c r="U154" s="263" t="s">
        <v>1</v>
      </c>
      <c r="V154" s="423"/>
      <c r="W154" s="265" t="s">
        <v>2</v>
      </c>
      <c r="X154" s="223"/>
      <c r="AA154" s="253" t="s">
        <v>349</v>
      </c>
      <c r="AC154" s="278"/>
      <c r="AE154" s="278"/>
      <c r="AF154" s="278"/>
    </row>
    <row r="155" spans="1:47" ht="21.75" customHeight="1" thickBot="1">
      <c r="A155" s="862"/>
      <c r="B155" s="863"/>
      <c r="C155" s="864"/>
      <c r="D155" s="217"/>
      <c r="E155" s="873"/>
      <c r="F155" s="422"/>
      <c r="G155" s="232" t="s">
        <v>1</v>
      </c>
      <c r="H155" s="424"/>
      <c r="I155" s="233" t="s">
        <v>0</v>
      </c>
      <c r="J155" s="426"/>
      <c r="K155" s="232" t="s">
        <v>1</v>
      </c>
      <c r="L155" s="424"/>
      <c r="M155" s="234" t="s">
        <v>0</v>
      </c>
      <c r="N155" s="223"/>
      <c r="O155" s="873"/>
      <c r="P155" s="422"/>
      <c r="Q155" s="232" t="s">
        <v>1</v>
      </c>
      <c r="R155" s="424"/>
      <c r="S155" s="233" t="s">
        <v>0</v>
      </c>
      <c r="T155" s="426"/>
      <c r="U155" s="232" t="s">
        <v>1</v>
      </c>
      <c r="V155" s="424"/>
      <c r="W155" s="234" t="s">
        <v>0</v>
      </c>
      <c r="X155" s="223"/>
      <c r="AA155" s="259" t="s">
        <v>352</v>
      </c>
      <c r="AC155" s="278"/>
      <c r="AE155" s="278"/>
      <c r="AF155" s="278"/>
    </row>
    <row r="156" spans="1:47" ht="21.75" customHeight="1" thickTop="1">
      <c r="A156" s="862"/>
      <c r="B156" s="863"/>
      <c r="C156" s="864"/>
      <c r="D156" s="214"/>
      <c r="E156" s="870" t="s">
        <v>310</v>
      </c>
      <c r="F156" s="871"/>
      <c r="G156" s="335"/>
      <c r="H156" s="868" t="s">
        <v>497</v>
      </c>
      <c r="I156" s="868"/>
      <c r="J156" s="868"/>
      <c r="K156" s="868"/>
      <c r="L156" s="868"/>
      <c r="M156" s="869"/>
      <c r="N156" s="223"/>
      <c r="O156" s="870" t="s">
        <v>310</v>
      </c>
      <c r="P156" s="871"/>
      <c r="Q156" s="868" t="s">
        <v>497</v>
      </c>
      <c r="R156" s="868"/>
      <c r="S156" s="868"/>
      <c r="T156" s="868"/>
      <c r="U156" s="868"/>
      <c r="V156" s="868"/>
      <c r="W156" s="869"/>
      <c r="X156" s="223"/>
      <c r="AC156" s="278"/>
      <c r="AE156" s="278"/>
      <c r="AF156" s="278"/>
    </row>
    <row r="157" spans="1:47" ht="21.75" customHeight="1">
      <c r="A157" s="862"/>
      <c r="B157" s="863"/>
      <c r="C157" s="864"/>
      <c r="D157" s="217"/>
      <c r="E157" s="872" t="s">
        <v>358</v>
      </c>
      <c r="F157" s="421"/>
      <c r="G157" s="263" t="s">
        <v>1</v>
      </c>
      <c r="H157" s="423"/>
      <c r="I157" s="264" t="s">
        <v>2</v>
      </c>
      <c r="J157" s="425"/>
      <c r="K157" s="263" t="s">
        <v>1</v>
      </c>
      <c r="L157" s="423"/>
      <c r="M157" s="265" t="s">
        <v>2</v>
      </c>
      <c r="N157" s="223"/>
      <c r="O157" s="872" t="s">
        <v>358</v>
      </c>
      <c r="P157" s="421"/>
      <c r="Q157" s="263" t="s">
        <v>1</v>
      </c>
      <c r="R157" s="423"/>
      <c r="S157" s="264" t="s">
        <v>2</v>
      </c>
      <c r="T157" s="425"/>
      <c r="U157" s="263" t="s">
        <v>1</v>
      </c>
      <c r="V157" s="423"/>
      <c r="W157" s="265" t="s">
        <v>2</v>
      </c>
      <c r="X157" s="223"/>
      <c r="AC157" s="278"/>
      <c r="AE157" s="278"/>
      <c r="AF157" s="278"/>
    </row>
    <row r="158" spans="1:47" ht="21.75" customHeight="1" thickBot="1">
      <c r="A158" s="865"/>
      <c r="B158" s="866"/>
      <c r="C158" s="867"/>
      <c r="D158" s="217"/>
      <c r="E158" s="873"/>
      <c r="F158" s="422"/>
      <c r="G158" s="266" t="s">
        <v>1</v>
      </c>
      <c r="H158" s="424"/>
      <c r="I158" s="267" t="s">
        <v>0</v>
      </c>
      <c r="J158" s="426"/>
      <c r="K158" s="266" t="s">
        <v>1</v>
      </c>
      <c r="L158" s="424"/>
      <c r="M158" s="268" t="s">
        <v>0</v>
      </c>
      <c r="N158" s="223"/>
      <c r="O158" s="873"/>
      <c r="P158" s="422"/>
      <c r="Q158" s="266" t="s">
        <v>1</v>
      </c>
      <c r="R158" s="424"/>
      <c r="S158" s="267" t="s">
        <v>0</v>
      </c>
      <c r="T158" s="426"/>
      <c r="U158" s="266" t="s">
        <v>1</v>
      </c>
      <c r="V158" s="424"/>
      <c r="W158" s="268" t="s">
        <v>0</v>
      </c>
      <c r="X158" s="223"/>
      <c r="AC158" s="278"/>
      <c r="AE158" s="278"/>
      <c r="AF158" s="278"/>
    </row>
    <row r="159" spans="1:47" ht="11.25" customHeight="1" thickTop="1" thickBot="1">
      <c r="A159" s="235"/>
      <c r="B159" s="236"/>
      <c r="C159" s="237"/>
      <c r="D159" s="237"/>
      <c r="E159" s="237"/>
      <c r="F159" s="237"/>
      <c r="G159" s="237"/>
      <c r="H159" s="238"/>
      <c r="I159" s="237"/>
      <c r="J159" s="237"/>
      <c r="K159" s="237"/>
      <c r="L159" s="237"/>
      <c r="M159" s="238"/>
      <c r="N159" s="238"/>
      <c r="O159" s="237"/>
      <c r="P159" s="237"/>
      <c r="Q159" s="238"/>
      <c r="R159" s="238"/>
      <c r="S159" s="237"/>
      <c r="T159" s="237"/>
      <c r="U159" s="237"/>
      <c r="V159" s="237"/>
      <c r="W159" s="238"/>
      <c r="X159" s="239"/>
      <c r="AC159" s="278"/>
      <c r="AE159" s="278"/>
      <c r="AF159" s="278"/>
    </row>
    <row r="160" spans="1:47" ht="32.25" customHeight="1">
      <c r="A160" s="889" t="s">
        <v>596</v>
      </c>
      <c r="B160" s="890"/>
      <c r="C160" s="890"/>
      <c r="D160" s="890"/>
      <c r="E160" s="890"/>
      <c r="F160" s="890"/>
      <c r="G160" s="890"/>
      <c r="H160" s="890"/>
      <c r="I160" s="890"/>
      <c r="J160" s="891"/>
      <c r="K160" s="941" t="s">
        <v>597</v>
      </c>
      <c r="L160" s="942"/>
      <c r="M160" s="942"/>
      <c r="N160" s="942"/>
      <c r="O160" s="943" t="s">
        <v>311</v>
      </c>
      <c r="P160" s="944"/>
      <c r="Q160" s="944"/>
      <c r="R160" s="944"/>
      <c r="S160" s="944"/>
      <c r="T160" s="944"/>
      <c r="U160" s="944"/>
      <c r="V160" s="944"/>
      <c r="W160" s="945"/>
      <c r="X160" s="240"/>
      <c r="AC160" s="278"/>
      <c r="AE160" s="278"/>
      <c r="AF160" s="278"/>
      <c r="AO160" s="241"/>
      <c r="AP160" s="241"/>
      <c r="AQ160" s="241"/>
      <c r="AR160" s="241"/>
      <c r="AS160" s="241"/>
      <c r="AT160" s="241"/>
      <c r="AU160" s="241"/>
    </row>
    <row r="161" spans="1:33" ht="21.75" customHeight="1">
      <c r="A161" s="242"/>
      <c r="B161" s="427" t="s">
        <v>560</v>
      </c>
      <c r="C161" s="946" t="s">
        <v>603</v>
      </c>
      <c r="D161" s="946"/>
      <c r="E161" s="946"/>
      <c r="F161" s="486" t="s">
        <v>560</v>
      </c>
      <c r="G161" s="946" t="s">
        <v>605</v>
      </c>
      <c r="H161" s="946"/>
      <c r="I161" s="487"/>
      <c r="J161" s="243" t="s">
        <v>604</v>
      </c>
      <c r="K161" s="488" t="s">
        <v>560</v>
      </c>
      <c r="L161" s="946" t="s">
        <v>150</v>
      </c>
      <c r="M161" s="946"/>
      <c r="N161" s="946"/>
      <c r="O161" s="489"/>
      <c r="P161" s="892"/>
      <c r="Q161" s="892"/>
      <c r="R161" s="892"/>
      <c r="S161" s="892"/>
      <c r="T161" s="892"/>
      <c r="U161" s="892"/>
      <c r="V161" s="892"/>
      <c r="W161" s="893"/>
      <c r="X161" s="244"/>
      <c r="AC161" s="278"/>
      <c r="AE161" s="278"/>
      <c r="AF161" s="278"/>
    </row>
    <row r="162" spans="1:33" ht="21.75" customHeight="1" thickBot="1">
      <c r="A162" s="854" t="s">
        <v>600</v>
      </c>
      <c r="B162" s="855"/>
      <c r="C162" s="855"/>
      <c r="D162" s="855"/>
      <c r="E162" s="855"/>
      <c r="F162" s="855"/>
      <c r="G162" s="855"/>
      <c r="H162" s="855"/>
      <c r="I162" s="855"/>
      <c r="J162" s="856"/>
      <c r="K162" s="490" t="s">
        <v>560</v>
      </c>
      <c r="L162" s="894" t="s">
        <v>356</v>
      </c>
      <c r="M162" s="894"/>
      <c r="N162" s="894"/>
      <c r="O162" s="491"/>
      <c r="P162" s="894"/>
      <c r="Q162" s="894"/>
      <c r="R162" s="894"/>
      <c r="S162" s="894"/>
      <c r="T162" s="894"/>
      <c r="U162" s="894"/>
      <c r="V162" s="894"/>
      <c r="W162" s="895"/>
      <c r="X162" s="244"/>
      <c r="AC162" s="278"/>
      <c r="AE162" s="278"/>
      <c r="AF162" s="278"/>
    </row>
    <row r="163" spans="1:33" ht="22.5" customHeight="1">
      <c r="A163" s="245" t="s">
        <v>498</v>
      </c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  <c r="X163" s="246"/>
      <c r="AC163" s="278"/>
      <c r="AE163" s="278"/>
      <c r="AF163" s="278"/>
      <c r="AG163" s="247"/>
    </row>
    <row r="164" spans="1:33" ht="22.5" customHeight="1">
      <c r="A164" s="246" t="s">
        <v>312</v>
      </c>
      <c r="B164" s="210"/>
      <c r="C164" s="210"/>
      <c r="D164" s="210"/>
      <c r="E164" s="214"/>
      <c r="F164" s="214"/>
      <c r="G164" s="214"/>
      <c r="H164" s="210"/>
      <c r="I164" s="214"/>
      <c r="J164" s="214"/>
      <c r="K164" s="214"/>
      <c r="L164" s="214"/>
      <c r="M164" s="210"/>
      <c r="N164" s="210"/>
      <c r="O164" s="214"/>
      <c r="P164" s="214"/>
      <c r="Q164" s="210"/>
      <c r="R164" s="210"/>
      <c r="S164" s="214"/>
      <c r="T164" s="214"/>
      <c r="U164" s="214"/>
      <c r="V164" s="214"/>
      <c r="W164" s="210"/>
      <c r="AC164" s="278"/>
      <c r="AE164" s="278"/>
      <c r="AF164" s="278"/>
    </row>
    <row r="165" spans="1:33" ht="22.5" customHeight="1">
      <c r="A165" s="246" t="s">
        <v>313</v>
      </c>
      <c r="B165" s="210"/>
      <c r="C165" s="210"/>
      <c r="D165" s="210"/>
      <c r="E165" s="214"/>
      <c r="F165" s="214"/>
      <c r="G165" s="214"/>
      <c r="H165" s="210"/>
      <c r="I165" s="214"/>
      <c r="J165" s="214"/>
      <c r="K165" s="214"/>
      <c r="L165" s="214"/>
      <c r="M165" s="210"/>
      <c r="N165" s="210"/>
      <c r="O165" s="214"/>
      <c r="P165" s="214"/>
      <c r="Q165" s="210"/>
      <c r="R165" s="210"/>
      <c r="S165" s="214"/>
      <c r="T165" s="214"/>
      <c r="U165" s="214"/>
      <c r="V165" s="214"/>
      <c r="W165" s="210"/>
      <c r="AC165" s="278"/>
      <c r="AE165" s="278"/>
      <c r="AF165" s="278"/>
    </row>
  </sheetData>
  <sheetProtection sheet="1" objects="1" scenarios="1"/>
  <mergeCells count="552">
    <mergeCell ref="L162:N162"/>
    <mergeCell ref="K50:N50"/>
    <mergeCell ref="O50:W50"/>
    <mergeCell ref="C51:E51"/>
    <mergeCell ref="G51:H51"/>
    <mergeCell ref="L51:N51"/>
    <mergeCell ref="L52:N52"/>
    <mergeCell ref="K105:N105"/>
    <mergeCell ref="O105:W105"/>
    <mergeCell ref="C106:E106"/>
    <mergeCell ref="G106:H106"/>
    <mergeCell ref="L106:N106"/>
    <mergeCell ref="A160:J160"/>
    <mergeCell ref="P161:W162"/>
    <mergeCell ref="A162:J162"/>
    <mergeCell ref="A147:C158"/>
    <mergeCell ref="E147:F147"/>
    <mergeCell ref="H147:M147"/>
    <mergeCell ref="O147:P147"/>
    <mergeCell ref="E150:F150"/>
    <mergeCell ref="H150:M150"/>
    <mergeCell ref="O150:P150"/>
    <mergeCell ref="Q150:W150"/>
    <mergeCell ref="E151:E152"/>
    <mergeCell ref="O151:O152"/>
    <mergeCell ref="K160:N160"/>
    <mergeCell ref="O160:W160"/>
    <mergeCell ref="C161:E161"/>
    <mergeCell ref="G161:H161"/>
    <mergeCell ref="L161:N161"/>
    <mergeCell ref="E157:E158"/>
    <mergeCell ref="G144:M144"/>
    <mergeCell ref="O144:P144"/>
    <mergeCell ref="Q144:W144"/>
    <mergeCell ref="E145:F145"/>
    <mergeCell ref="G145:H145"/>
    <mergeCell ref="J145:M145"/>
    <mergeCell ref="O145:P145"/>
    <mergeCell ref="Q145:R145"/>
    <mergeCell ref="T145:W145"/>
    <mergeCell ref="O157:O158"/>
    <mergeCell ref="E153:F153"/>
    <mergeCell ref="H153:M153"/>
    <mergeCell ref="O153:P153"/>
    <mergeCell ref="Q153:W153"/>
    <mergeCell ref="E154:E155"/>
    <mergeCell ref="O154:O155"/>
    <mergeCell ref="E156:F156"/>
    <mergeCell ref="H156:M156"/>
    <mergeCell ref="O156:P156"/>
    <mergeCell ref="Q156:W156"/>
    <mergeCell ref="Q147:W147"/>
    <mergeCell ref="E148:E149"/>
    <mergeCell ref="O148:O149"/>
    <mergeCell ref="A140:A145"/>
    <mergeCell ref="B140:C140"/>
    <mergeCell ref="E140:F140"/>
    <mergeCell ref="G140:L140"/>
    <mergeCell ref="O140:P140"/>
    <mergeCell ref="Q140:V140"/>
    <mergeCell ref="B141:C142"/>
    <mergeCell ref="E141:F141"/>
    <mergeCell ref="G141:M141"/>
    <mergeCell ref="O141:P141"/>
    <mergeCell ref="Q141:W141"/>
    <mergeCell ref="E142:F142"/>
    <mergeCell ref="G142:H142"/>
    <mergeCell ref="J142:M142"/>
    <mergeCell ref="O142:P142"/>
    <mergeCell ref="Q142:R142"/>
    <mergeCell ref="T142:W142"/>
    <mergeCell ref="B143:C143"/>
    <mergeCell ref="E143:F143"/>
    <mergeCell ref="G143:L143"/>
    <mergeCell ref="O143:P143"/>
    <mergeCell ref="Q143:V143"/>
    <mergeCell ref="B144:C145"/>
    <mergeCell ref="E144:F144"/>
    <mergeCell ref="T136:W136"/>
    <mergeCell ref="E137:F137"/>
    <mergeCell ref="G137:M137"/>
    <mergeCell ref="O137:P137"/>
    <mergeCell ref="Q137:W137"/>
    <mergeCell ref="E138:F138"/>
    <mergeCell ref="G138:H138"/>
    <mergeCell ref="J138:M138"/>
    <mergeCell ref="O138:P138"/>
    <mergeCell ref="Q138:R138"/>
    <mergeCell ref="T138:W138"/>
    <mergeCell ref="A132:A138"/>
    <mergeCell ref="B132:C132"/>
    <mergeCell ref="E132:M132"/>
    <mergeCell ref="O132:W132"/>
    <mergeCell ref="B133:C138"/>
    <mergeCell ref="E133:F133"/>
    <mergeCell ref="G133:M133"/>
    <mergeCell ref="O133:P133"/>
    <mergeCell ref="Q133:W133"/>
    <mergeCell ref="E134:F134"/>
    <mergeCell ref="G134:H134"/>
    <mergeCell ref="J134:M134"/>
    <mergeCell ref="O134:P134"/>
    <mergeCell ref="Q134:R134"/>
    <mergeCell ref="T134:W134"/>
    <mergeCell ref="E135:F135"/>
    <mergeCell ref="G135:M135"/>
    <mergeCell ref="O135:P135"/>
    <mergeCell ref="Q135:W135"/>
    <mergeCell ref="E136:F136"/>
    <mergeCell ref="G136:H136"/>
    <mergeCell ref="J136:M136"/>
    <mergeCell ref="O136:P136"/>
    <mergeCell ref="Q136:R136"/>
    <mergeCell ref="T128:W128"/>
    <mergeCell ref="E129:F129"/>
    <mergeCell ref="G129:M129"/>
    <mergeCell ref="O129:P129"/>
    <mergeCell ref="Q129:W129"/>
    <mergeCell ref="E130:F130"/>
    <mergeCell ref="G130:H130"/>
    <mergeCell ref="J130:M130"/>
    <mergeCell ref="O130:P130"/>
    <mergeCell ref="Q130:R130"/>
    <mergeCell ref="T130:W130"/>
    <mergeCell ref="A124:A130"/>
    <mergeCell ref="B124:C124"/>
    <mergeCell ref="E124:M124"/>
    <mergeCell ref="O124:W124"/>
    <mergeCell ref="B125:C130"/>
    <mergeCell ref="E125:F125"/>
    <mergeCell ref="G125:M125"/>
    <mergeCell ref="O125:P125"/>
    <mergeCell ref="Q125:W125"/>
    <mergeCell ref="E126:F126"/>
    <mergeCell ref="G126:H126"/>
    <mergeCell ref="J126:M126"/>
    <mergeCell ref="O126:P126"/>
    <mergeCell ref="Q126:R126"/>
    <mergeCell ref="T126:W126"/>
    <mergeCell ref="E127:F127"/>
    <mergeCell ref="G127:M127"/>
    <mergeCell ref="O127:P127"/>
    <mergeCell ref="Q127:W127"/>
    <mergeCell ref="E128:F128"/>
    <mergeCell ref="G128:H128"/>
    <mergeCell ref="J128:M128"/>
    <mergeCell ref="O128:P128"/>
    <mergeCell ref="Q128:R128"/>
    <mergeCell ref="J120:M120"/>
    <mergeCell ref="O120:P120"/>
    <mergeCell ref="Q120:R120"/>
    <mergeCell ref="T120:W120"/>
    <mergeCell ref="E121:F121"/>
    <mergeCell ref="G121:M121"/>
    <mergeCell ref="O121:P121"/>
    <mergeCell ref="Q121:W121"/>
    <mergeCell ref="E122:F122"/>
    <mergeCell ref="G122:H122"/>
    <mergeCell ref="J122:M122"/>
    <mergeCell ref="O122:P122"/>
    <mergeCell ref="Q122:R122"/>
    <mergeCell ref="T122:W122"/>
    <mergeCell ref="A115:C115"/>
    <mergeCell ref="E115:M115"/>
    <mergeCell ref="O115:W115"/>
    <mergeCell ref="A116:A122"/>
    <mergeCell ref="B116:C116"/>
    <mergeCell ref="E116:M116"/>
    <mergeCell ref="O116:W116"/>
    <mergeCell ref="B117:C122"/>
    <mergeCell ref="E117:F117"/>
    <mergeCell ref="G117:M117"/>
    <mergeCell ref="O117:P117"/>
    <mergeCell ref="Q117:W117"/>
    <mergeCell ref="E118:F118"/>
    <mergeCell ref="G118:H118"/>
    <mergeCell ref="J118:M118"/>
    <mergeCell ref="O118:P118"/>
    <mergeCell ref="Q118:R118"/>
    <mergeCell ref="T118:W118"/>
    <mergeCell ref="E119:F119"/>
    <mergeCell ref="G119:M119"/>
    <mergeCell ref="O119:P119"/>
    <mergeCell ref="Q119:W119"/>
    <mergeCell ref="E120:F120"/>
    <mergeCell ref="G120:H120"/>
    <mergeCell ref="H101:M101"/>
    <mergeCell ref="O101:P101"/>
    <mergeCell ref="Q101:W101"/>
    <mergeCell ref="A112:W112"/>
    <mergeCell ref="A113:C113"/>
    <mergeCell ref="D113:I113"/>
    <mergeCell ref="J113:K113"/>
    <mergeCell ref="L113:P113"/>
    <mergeCell ref="Q113:R113"/>
    <mergeCell ref="S113:W113"/>
    <mergeCell ref="O85:P85"/>
    <mergeCell ref="Q85:V85"/>
    <mergeCell ref="B86:C87"/>
    <mergeCell ref="A92:C103"/>
    <mergeCell ref="E92:F92"/>
    <mergeCell ref="H92:M92"/>
    <mergeCell ref="O92:P92"/>
    <mergeCell ref="Q92:W92"/>
    <mergeCell ref="E93:E94"/>
    <mergeCell ref="O93:O94"/>
    <mergeCell ref="E95:F95"/>
    <mergeCell ref="H95:M95"/>
    <mergeCell ref="O95:P95"/>
    <mergeCell ref="Q95:W95"/>
    <mergeCell ref="E96:E97"/>
    <mergeCell ref="O96:O97"/>
    <mergeCell ref="E98:F98"/>
    <mergeCell ref="E102:E103"/>
    <mergeCell ref="H98:M98"/>
    <mergeCell ref="O98:P98"/>
    <mergeCell ref="Q98:W98"/>
    <mergeCell ref="E99:E100"/>
    <mergeCell ref="O99:O100"/>
    <mergeCell ref="E101:F101"/>
    <mergeCell ref="O87:P87"/>
    <mergeCell ref="Q87:R87"/>
    <mergeCell ref="T87:W87"/>
    <mergeCell ref="A105:J105"/>
    <mergeCell ref="P106:W107"/>
    <mergeCell ref="A107:J107"/>
    <mergeCell ref="A111:Q111"/>
    <mergeCell ref="R111:X111"/>
    <mergeCell ref="L107:N107"/>
    <mergeCell ref="G89:M89"/>
    <mergeCell ref="O89:P89"/>
    <mergeCell ref="Q89:W89"/>
    <mergeCell ref="E90:F90"/>
    <mergeCell ref="G90:H90"/>
    <mergeCell ref="J90:M90"/>
    <mergeCell ref="O90:P90"/>
    <mergeCell ref="Q90:R90"/>
    <mergeCell ref="T90:W90"/>
    <mergeCell ref="E89:F89"/>
    <mergeCell ref="O102:O103"/>
    <mergeCell ref="A85:A90"/>
    <mergeCell ref="B85:C85"/>
    <mergeCell ref="E85:F85"/>
    <mergeCell ref="G85:L85"/>
    <mergeCell ref="B88:C88"/>
    <mergeCell ref="E88:F88"/>
    <mergeCell ref="G88:L88"/>
    <mergeCell ref="O88:P88"/>
    <mergeCell ref="Q88:V88"/>
    <mergeCell ref="B89:C90"/>
    <mergeCell ref="T81:W81"/>
    <mergeCell ref="E82:F82"/>
    <mergeCell ref="G82:M82"/>
    <mergeCell ref="O82:P82"/>
    <mergeCell ref="Q82:W82"/>
    <mergeCell ref="E83:F83"/>
    <mergeCell ref="G83:H83"/>
    <mergeCell ref="J83:M83"/>
    <mergeCell ref="O83:P83"/>
    <mergeCell ref="Q83:R83"/>
    <mergeCell ref="T83:W83"/>
    <mergeCell ref="E86:F86"/>
    <mergeCell ref="G86:M86"/>
    <mergeCell ref="O86:P86"/>
    <mergeCell ref="Q86:W86"/>
    <mergeCell ref="E87:F87"/>
    <mergeCell ref="G87:H87"/>
    <mergeCell ref="J87:M87"/>
    <mergeCell ref="A77:A83"/>
    <mergeCell ref="B77:C77"/>
    <mergeCell ref="E77:M77"/>
    <mergeCell ref="O77:W77"/>
    <mergeCell ref="B78:C83"/>
    <mergeCell ref="E78:F78"/>
    <mergeCell ref="G78:M78"/>
    <mergeCell ref="O78:P78"/>
    <mergeCell ref="Q78:W78"/>
    <mergeCell ref="E79:F79"/>
    <mergeCell ref="G79:H79"/>
    <mergeCell ref="J79:M79"/>
    <mergeCell ref="O79:P79"/>
    <mergeCell ref="Q79:R79"/>
    <mergeCell ref="T79:W79"/>
    <mergeCell ref="E80:F80"/>
    <mergeCell ref="G80:M80"/>
    <mergeCell ref="O80:P80"/>
    <mergeCell ref="Q80:W80"/>
    <mergeCell ref="E81:F81"/>
    <mergeCell ref="G81:H81"/>
    <mergeCell ref="J81:M81"/>
    <mergeCell ref="O81:P81"/>
    <mergeCell ref="Q81:R81"/>
    <mergeCell ref="T73:W73"/>
    <mergeCell ref="E74:F74"/>
    <mergeCell ref="G74:M74"/>
    <mergeCell ref="O74:P74"/>
    <mergeCell ref="Q74:W74"/>
    <mergeCell ref="E75:F75"/>
    <mergeCell ref="G75:H75"/>
    <mergeCell ref="J75:M75"/>
    <mergeCell ref="O75:P75"/>
    <mergeCell ref="Q75:R75"/>
    <mergeCell ref="T75:W75"/>
    <mergeCell ref="A69:A75"/>
    <mergeCell ref="B69:C69"/>
    <mergeCell ref="E69:M69"/>
    <mergeCell ref="O69:W69"/>
    <mergeCell ref="B70:C75"/>
    <mergeCell ref="E70:F70"/>
    <mergeCell ref="G70:M70"/>
    <mergeCell ref="O70:P70"/>
    <mergeCell ref="Q70:W70"/>
    <mergeCell ref="E71:F71"/>
    <mergeCell ref="G71:H71"/>
    <mergeCell ref="J71:M71"/>
    <mergeCell ref="O71:P71"/>
    <mergeCell ref="Q71:R71"/>
    <mergeCell ref="T71:W71"/>
    <mergeCell ref="E72:F72"/>
    <mergeCell ref="G72:M72"/>
    <mergeCell ref="O72:P72"/>
    <mergeCell ref="Q72:W72"/>
    <mergeCell ref="E73:F73"/>
    <mergeCell ref="G73:H73"/>
    <mergeCell ref="J73:M73"/>
    <mergeCell ref="O73:P73"/>
    <mergeCell ref="Q73:R73"/>
    <mergeCell ref="J65:M65"/>
    <mergeCell ref="O65:P65"/>
    <mergeCell ref="Q65:R65"/>
    <mergeCell ref="T65:W65"/>
    <mergeCell ref="E66:F66"/>
    <mergeCell ref="G66:M66"/>
    <mergeCell ref="O66:P66"/>
    <mergeCell ref="Q66:W66"/>
    <mergeCell ref="E67:F67"/>
    <mergeCell ref="G67:H67"/>
    <mergeCell ref="J67:M67"/>
    <mergeCell ref="O67:P67"/>
    <mergeCell ref="Q67:R67"/>
    <mergeCell ref="T67:W67"/>
    <mergeCell ref="A60:C60"/>
    <mergeCell ref="E60:M60"/>
    <mergeCell ref="O60:W60"/>
    <mergeCell ref="A61:A67"/>
    <mergeCell ref="B61:C61"/>
    <mergeCell ref="E61:M61"/>
    <mergeCell ref="O61:W61"/>
    <mergeCell ref="B62:C67"/>
    <mergeCell ref="E62:F62"/>
    <mergeCell ref="G62:M62"/>
    <mergeCell ref="O62:P62"/>
    <mergeCell ref="Q62:W62"/>
    <mergeCell ref="E63:F63"/>
    <mergeCell ref="G63:H63"/>
    <mergeCell ref="J63:M63"/>
    <mergeCell ref="O63:P63"/>
    <mergeCell ref="Q63:R63"/>
    <mergeCell ref="T63:W63"/>
    <mergeCell ref="E64:F64"/>
    <mergeCell ref="G64:M64"/>
    <mergeCell ref="O64:P64"/>
    <mergeCell ref="Q64:W64"/>
    <mergeCell ref="E65:F65"/>
    <mergeCell ref="G65:H65"/>
    <mergeCell ref="A56:Q56"/>
    <mergeCell ref="R56:X56"/>
    <mergeCell ref="A57:W57"/>
    <mergeCell ref="A58:C58"/>
    <mergeCell ref="D58:I58"/>
    <mergeCell ref="J58:K58"/>
    <mergeCell ref="L58:P58"/>
    <mergeCell ref="Q58:R58"/>
    <mergeCell ref="S58:W58"/>
    <mergeCell ref="E10:F10"/>
    <mergeCell ref="A14:A20"/>
    <mergeCell ref="B14:C14"/>
    <mergeCell ref="B15:C20"/>
    <mergeCell ref="E15:F15"/>
    <mergeCell ref="E14:M14"/>
    <mergeCell ref="E32:F32"/>
    <mergeCell ref="G32:H32"/>
    <mergeCell ref="A6:A12"/>
    <mergeCell ref="B6:C6"/>
    <mergeCell ref="B7:C12"/>
    <mergeCell ref="E7:F7"/>
    <mergeCell ref="E8:F8"/>
    <mergeCell ref="E9:F9"/>
    <mergeCell ref="G8:H8"/>
    <mergeCell ref="J18:M18"/>
    <mergeCell ref="E25:F25"/>
    <mergeCell ref="E26:F26"/>
    <mergeCell ref="E20:F20"/>
    <mergeCell ref="J10:M10"/>
    <mergeCell ref="E11:F11"/>
    <mergeCell ref="E12:F12"/>
    <mergeCell ref="E18:F18"/>
    <mergeCell ref="E19:F19"/>
    <mergeCell ref="A1:Q1"/>
    <mergeCell ref="A3:C3"/>
    <mergeCell ref="A5:C5"/>
    <mergeCell ref="A2:W2"/>
    <mergeCell ref="D3:I3"/>
    <mergeCell ref="J3:K3"/>
    <mergeCell ref="L3:P3"/>
    <mergeCell ref="Q3:R3"/>
    <mergeCell ref="S3:W3"/>
    <mergeCell ref="E5:M5"/>
    <mergeCell ref="O5:W5"/>
    <mergeCell ref="R1:X1"/>
    <mergeCell ref="O10:P10"/>
    <mergeCell ref="Q10:R10"/>
    <mergeCell ref="T10:W10"/>
    <mergeCell ref="G11:M11"/>
    <mergeCell ref="O11:P11"/>
    <mergeCell ref="Q11:W11"/>
    <mergeCell ref="G12:H12"/>
    <mergeCell ref="J12:M12"/>
    <mergeCell ref="O12:P12"/>
    <mergeCell ref="Q12:R12"/>
    <mergeCell ref="T12:W12"/>
    <mergeCell ref="O18:P18"/>
    <mergeCell ref="Q18:R18"/>
    <mergeCell ref="T18:W18"/>
    <mergeCell ref="G19:M19"/>
    <mergeCell ref="O19:P19"/>
    <mergeCell ref="G18:H18"/>
    <mergeCell ref="J28:M28"/>
    <mergeCell ref="O28:P28"/>
    <mergeCell ref="T28:W28"/>
    <mergeCell ref="Q19:W19"/>
    <mergeCell ref="E28:F28"/>
    <mergeCell ref="G28:H28"/>
    <mergeCell ref="G23:M23"/>
    <mergeCell ref="O23:P23"/>
    <mergeCell ref="Q23:W23"/>
    <mergeCell ref="G24:H24"/>
    <mergeCell ref="J24:M24"/>
    <mergeCell ref="O24:P24"/>
    <mergeCell ref="Q24:R24"/>
    <mergeCell ref="T24:W24"/>
    <mergeCell ref="E27:F27"/>
    <mergeCell ref="G27:M27"/>
    <mergeCell ref="O27:P27"/>
    <mergeCell ref="Q27:W27"/>
    <mergeCell ref="Q28:R28"/>
    <mergeCell ref="A22:A28"/>
    <mergeCell ref="B22:C22"/>
    <mergeCell ref="B23:C28"/>
    <mergeCell ref="E23:F23"/>
    <mergeCell ref="E24:F24"/>
    <mergeCell ref="G9:M9"/>
    <mergeCell ref="O9:P9"/>
    <mergeCell ref="Q9:W9"/>
    <mergeCell ref="G10:H10"/>
    <mergeCell ref="O25:P25"/>
    <mergeCell ref="Q25:W25"/>
    <mergeCell ref="G26:H26"/>
    <mergeCell ref="J26:M26"/>
    <mergeCell ref="O26:P26"/>
    <mergeCell ref="Q26:R26"/>
    <mergeCell ref="T26:W26"/>
    <mergeCell ref="G20:H20"/>
    <mergeCell ref="J20:M20"/>
    <mergeCell ref="O20:P20"/>
    <mergeCell ref="Q20:R20"/>
    <mergeCell ref="T20:W20"/>
    <mergeCell ref="E22:M22"/>
    <mergeCell ref="O22:W22"/>
    <mergeCell ref="E16:F16"/>
    <mergeCell ref="A50:J50"/>
    <mergeCell ref="P51:W52"/>
    <mergeCell ref="B33:C33"/>
    <mergeCell ref="E33:F33"/>
    <mergeCell ref="B34:C35"/>
    <mergeCell ref="E34:F34"/>
    <mergeCell ref="E35:F35"/>
    <mergeCell ref="G35:H35"/>
    <mergeCell ref="J35:M35"/>
    <mergeCell ref="O35:P35"/>
    <mergeCell ref="Q35:R35"/>
    <mergeCell ref="E47:E48"/>
    <mergeCell ref="O47:O48"/>
    <mergeCell ref="E40:F40"/>
    <mergeCell ref="O46:P46"/>
    <mergeCell ref="Q46:W46"/>
    <mergeCell ref="A30:A35"/>
    <mergeCell ref="O30:P30"/>
    <mergeCell ref="Q30:V30"/>
    <mergeCell ref="E37:F37"/>
    <mergeCell ref="B30:C30"/>
    <mergeCell ref="E30:F30"/>
    <mergeCell ref="B31:C32"/>
    <mergeCell ref="E31:F31"/>
    <mergeCell ref="G30:L30"/>
    <mergeCell ref="E6:M6"/>
    <mergeCell ref="O6:W6"/>
    <mergeCell ref="G7:M7"/>
    <mergeCell ref="O7:P7"/>
    <mergeCell ref="Q7:W7"/>
    <mergeCell ref="J8:M8"/>
    <mergeCell ref="O8:P8"/>
    <mergeCell ref="Q8:R8"/>
    <mergeCell ref="T8:W8"/>
    <mergeCell ref="O14:W14"/>
    <mergeCell ref="G15:M15"/>
    <mergeCell ref="O15:P15"/>
    <mergeCell ref="Q15:W15"/>
    <mergeCell ref="G16:H16"/>
    <mergeCell ref="J16:M16"/>
    <mergeCell ref="O16:P16"/>
    <mergeCell ref="Q16:R16"/>
    <mergeCell ref="T16:W16"/>
    <mergeCell ref="G25:M25"/>
    <mergeCell ref="E17:F17"/>
    <mergeCell ref="G17:M17"/>
    <mergeCell ref="O17:P17"/>
    <mergeCell ref="Q17:W17"/>
    <mergeCell ref="J32:M32"/>
    <mergeCell ref="O32:P32"/>
    <mergeCell ref="T32:W32"/>
    <mergeCell ref="G33:L33"/>
    <mergeCell ref="O33:P33"/>
    <mergeCell ref="Q33:V33"/>
    <mergeCell ref="G34:M34"/>
    <mergeCell ref="O34:P34"/>
    <mergeCell ref="Q34:W34"/>
    <mergeCell ref="Q32:R32"/>
    <mergeCell ref="G31:M31"/>
    <mergeCell ref="O31:P31"/>
    <mergeCell ref="Q31:W31"/>
    <mergeCell ref="A52:J52"/>
    <mergeCell ref="T35:W35"/>
    <mergeCell ref="A37:C48"/>
    <mergeCell ref="H37:M37"/>
    <mergeCell ref="O37:P37"/>
    <mergeCell ref="Q37:W37"/>
    <mergeCell ref="E38:E39"/>
    <mergeCell ref="O38:O39"/>
    <mergeCell ref="H40:M40"/>
    <mergeCell ref="O40:P40"/>
    <mergeCell ref="Q40:W40"/>
    <mergeCell ref="E41:E42"/>
    <mergeCell ref="O41:O42"/>
    <mergeCell ref="E43:F43"/>
    <mergeCell ref="H43:M43"/>
    <mergeCell ref="O43:P43"/>
    <mergeCell ref="Q43:W43"/>
    <mergeCell ref="E44:E45"/>
    <mergeCell ref="O44:O45"/>
    <mergeCell ref="E46:F46"/>
    <mergeCell ref="H46:M46"/>
  </mergeCells>
  <phoneticPr fontId="3"/>
  <conditionalFormatting sqref="N10">
    <cfRule type="containsText" dxfId="163" priority="309" operator="containsText" text="メニューを">
      <formula>NOT(ISERROR(SEARCH("メニューを",N10)))</formula>
    </cfRule>
  </conditionalFormatting>
  <conditionalFormatting sqref="D10">
    <cfRule type="containsText" dxfId="162" priority="308" operator="containsText" text="メニューを">
      <formula>NOT(ISERROR(SEARCH("メニューを",D10)))</formula>
    </cfRule>
  </conditionalFormatting>
  <conditionalFormatting sqref="D15">
    <cfRule type="containsText" dxfId="161" priority="306" operator="containsText" text="メニューを">
      <formula>NOT(ISERROR(SEARCH("メニューを",D15)))</formula>
    </cfRule>
  </conditionalFormatting>
  <conditionalFormatting sqref="D20">
    <cfRule type="containsText" dxfId="160" priority="303" operator="containsText" text="メニューを">
      <formula>NOT(ISERROR(SEARCH("メニューを",D20)))</formula>
    </cfRule>
  </conditionalFormatting>
  <conditionalFormatting sqref="G49:J49 N49:Q49">
    <cfRule type="containsText" dxfId="159" priority="273" operator="containsText" text="分ける">
      <formula>NOT(ISERROR(SEARCH("分ける",G49)))</formula>
    </cfRule>
  </conditionalFormatting>
  <conditionalFormatting sqref="Y99">
    <cfRule type="containsText" dxfId="158" priority="263" operator="containsText" text="OK">
      <formula>NOT(ISERROR(SEARCH("OK",Y99)))</formula>
    </cfRule>
  </conditionalFormatting>
  <conditionalFormatting sqref="Y10 Y15 Y20">
    <cfRule type="containsText" dxfId="157" priority="325" operator="containsText" text="メニューを">
      <formula>NOT(ISERROR(SEARCH("メニューを",#REF!)))</formula>
    </cfRule>
  </conditionalFormatting>
  <conditionalFormatting sqref="Y8 Y18 Y13">
    <cfRule type="containsText" dxfId="156" priority="322" operator="containsText" text="わける">
      <formula>NOT(ISERROR(SEARCH("わける",#REF!)))</formula>
    </cfRule>
  </conditionalFormatting>
  <conditionalFormatting sqref="Y28 Y32 Y36 Y40 Y44">
    <cfRule type="containsText" dxfId="155" priority="321" operator="containsText" text="OK">
      <formula>NOT(ISERROR(SEARCH("OK",#REF!)))</formula>
    </cfRule>
  </conditionalFormatting>
  <conditionalFormatting sqref="Y154">
    <cfRule type="containsText" dxfId="154" priority="172" operator="containsText" text="OK">
      <formula>NOT(ISERROR(SEARCH("OK",#REF!)))</formula>
    </cfRule>
  </conditionalFormatting>
  <conditionalFormatting sqref="J10:M10">
    <cfRule type="containsText" dxfId="153" priority="154" operator="containsText" text="メニューを">
      <formula>NOT(ISERROR(SEARCH("メニューを",J10)))</formula>
    </cfRule>
  </conditionalFormatting>
  <conditionalFormatting sqref="E10:H10">
    <cfRule type="containsText" dxfId="152" priority="153" operator="containsText" text="メニューを">
      <formula>NOT(ISERROR(SEARCH("メニューを",E10)))</formula>
    </cfRule>
  </conditionalFormatting>
  <conditionalFormatting sqref="J8 J10 J12">
    <cfRule type="containsText" dxfId="151" priority="152" operator="containsText" text="分ける">
      <formula>NOT(ISERROR(SEARCH("分ける",J8)))</formula>
    </cfRule>
  </conditionalFormatting>
  <conditionalFormatting sqref="P10:T10">
    <cfRule type="containsText" dxfId="150" priority="151" operator="containsText" text="メニューを">
      <formula>NOT(ISERROR(SEARCH("メニューを",P10)))</formula>
    </cfRule>
  </conditionalFormatting>
  <conditionalFormatting sqref="T12 T10 T8">
    <cfRule type="containsText" dxfId="149" priority="150" operator="containsText" text="分ける">
      <formula>NOT(ISERROR(SEARCH("分ける",T8)))</formula>
    </cfRule>
  </conditionalFormatting>
  <conditionalFormatting sqref="P15:T15">
    <cfRule type="containsText" dxfId="148" priority="147" operator="containsText" text="メニューを">
      <formula>NOT(ISERROR(SEARCH("メニューを",P15)))</formula>
    </cfRule>
  </conditionalFormatting>
  <conditionalFormatting sqref="E15:H15">
    <cfRule type="containsText" dxfId="147" priority="149" operator="containsText" text="メニューを">
      <formula>NOT(ISERROR(SEARCH("メニューを",E15)))</formula>
    </cfRule>
  </conditionalFormatting>
  <conditionalFormatting sqref="J15:N15">
    <cfRule type="containsText" dxfId="146" priority="148" operator="containsText" text="メニューを">
      <formula>NOT(ISERROR(SEARCH("メニューを",J15)))</formula>
    </cfRule>
  </conditionalFormatting>
  <conditionalFormatting sqref="E20:H20">
    <cfRule type="containsText" dxfId="145" priority="146" operator="containsText" text="メニューを">
      <formula>NOT(ISERROR(SEARCH("メニューを",E20)))</formula>
    </cfRule>
  </conditionalFormatting>
  <conditionalFormatting sqref="J20:N20">
    <cfRule type="containsText" dxfId="144" priority="145" operator="containsText" text="メニューを">
      <formula>NOT(ISERROR(SEARCH("メニューを",J20)))</formula>
    </cfRule>
  </conditionalFormatting>
  <conditionalFormatting sqref="P20:T20">
    <cfRule type="containsText" dxfId="143" priority="144" operator="containsText" text="メニューを">
      <formula>NOT(ISERROR(SEARCH("メニューを",P20)))</formula>
    </cfRule>
  </conditionalFormatting>
  <conditionalFormatting sqref="G28:H28 G32:H32 G36:H36 M28:N28 M32:N32 M36:N36 S28:T28 S32:T32 S36:T36">
    <cfRule type="containsText" dxfId="142" priority="143" operator="containsText" text="OK">
      <formula>NOT(ISERROR(SEARCH("OK",G28)))</formula>
    </cfRule>
  </conditionalFormatting>
  <conditionalFormatting sqref="G28 G32 G36 M28 M32 M36 S28 S32 S36">
    <cfRule type="containsText" dxfId="141" priority="142" operator="containsText" text="要確認">
      <formula>NOT(ISERROR(SEARCH("要確認",G28)))</formula>
    </cfRule>
  </conditionalFormatting>
  <conditionalFormatting sqref="M44">
    <cfRule type="containsText" dxfId="140" priority="130" operator="containsText" text="数確認">
      <formula>NOT(ISERROR(SEARCH("数確認",M44)))</formula>
    </cfRule>
  </conditionalFormatting>
  <conditionalFormatting sqref="G44">
    <cfRule type="containsText" dxfId="139" priority="141" operator="containsText" text="数確認">
      <formula>NOT(ISERROR(SEARCH("数確認",G44)))</formula>
    </cfRule>
  </conditionalFormatting>
  <conditionalFormatting sqref="S44">
    <cfRule type="containsText" dxfId="138" priority="129" operator="containsText" text="数×">
      <formula>NOT(ISERROR(SEARCH("数×",S44)))</formula>
    </cfRule>
  </conditionalFormatting>
  <conditionalFormatting sqref="G44:H44">
    <cfRule type="containsText" dxfId="137" priority="140" operator="containsText" text="OK">
      <formula>NOT(ISERROR(SEARCH("OK",G44)))</formula>
    </cfRule>
  </conditionalFormatting>
  <conditionalFormatting sqref="G44">
    <cfRule type="containsText" dxfId="136" priority="139" operator="containsText" text="要確認">
      <formula>NOT(ISERROR(SEARCH("要確認",G44)))</formula>
    </cfRule>
  </conditionalFormatting>
  <conditionalFormatting sqref="S44">
    <cfRule type="containsText" dxfId="135" priority="125" operator="containsText" text="数確認">
      <formula>NOT(ISERROR(SEARCH("数確認",S44)))</formula>
    </cfRule>
  </conditionalFormatting>
  <conditionalFormatting sqref="S44">
    <cfRule type="containsText" dxfId="134" priority="122" operator="containsText" text="数確認">
      <formula>NOT(ISERROR(SEARCH("数確認",S44)))</formula>
    </cfRule>
  </conditionalFormatting>
  <conditionalFormatting sqref="G40">
    <cfRule type="containsText" dxfId="133" priority="138" operator="containsText" text="数確認">
      <formula>NOT(ISERROR(SEARCH("数確認",G40)))</formula>
    </cfRule>
  </conditionalFormatting>
  <conditionalFormatting sqref="G40 N40">
    <cfRule type="containsText" dxfId="132" priority="137" operator="containsText" text="OK">
      <formula>NOT(ISERROR(SEARCH("OK",G40)))</formula>
    </cfRule>
  </conditionalFormatting>
  <conditionalFormatting sqref="G40">
    <cfRule type="containsText" dxfId="131" priority="136" operator="containsText" text="要確認">
      <formula>NOT(ISERROR(SEARCH("要確認",G40)))</formula>
    </cfRule>
  </conditionalFormatting>
  <conditionalFormatting sqref="M44">
    <cfRule type="containsText" dxfId="130" priority="132" operator="containsText" text="数確認">
      <formula>NOT(ISERROR(SEARCH("数確認",M44)))</formula>
    </cfRule>
  </conditionalFormatting>
  <conditionalFormatting sqref="M44">
    <cfRule type="containsText" dxfId="129" priority="135" operator="containsText" text="数×">
      <formula>NOT(ISERROR(SEARCH("数×",M44)))</formula>
    </cfRule>
  </conditionalFormatting>
  <conditionalFormatting sqref="M44:N44">
    <cfRule type="containsText" dxfId="128" priority="134" operator="containsText" text="OK">
      <formula>NOT(ISERROR(SEARCH("OK",M44)))</formula>
    </cfRule>
  </conditionalFormatting>
  <conditionalFormatting sqref="M44">
    <cfRule type="containsText" dxfId="127" priority="133" operator="containsText" text="要確認">
      <formula>NOT(ISERROR(SEARCH("要確認",M44)))</formula>
    </cfRule>
  </conditionalFormatting>
  <conditionalFormatting sqref="M44">
    <cfRule type="containsText" dxfId="126" priority="131" operator="containsText" text="数確認">
      <formula>NOT(ISERROR(SEARCH("数確認",M44)))</formula>
    </cfRule>
  </conditionalFormatting>
  <conditionalFormatting sqref="S44:T44">
    <cfRule type="containsText" dxfId="125" priority="128" operator="containsText" text="OK">
      <formula>NOT(ISERROR(SEARCH("OK",S44)))</formula>
    </cfRule>
  </conditionalFormatting>
  <conditionalFormatting sqref="S44">
    <cfRule type="containsText" dxfId="124" priority="127" operator="containsText" text="要確認">
      <formula>NOT(ISERROR(SEARCH("要確認",S44)))</formula>
    </cfRule>
  </conditionalFormatting>
  <conditionalFormatting sqref="S44">
    <cfRule type="containsText" dxfId="123" priority="126" operator="containsText" text="数×">
      <formula>NOT(ISERROR(SEARCH("数×",S44)))</formula>
    </cfRule>
  </conditionalFormatting>
  <conditionalFormatting sqref="S44">
    <cfRule type="containsText" dxfId="122" priority="124" operator="containsText" text="数×">
      <formula>NOT(ISERROR(SEARCH("数×",S44)))</formula>
    </cfRule>
  </conditionalFormatting>
  <conditionalFormatting sqref="S44">
    <cfRule type="containsText" dxfId="121" priority="123" operator="containsText" text="数確認">
      <formula>NOT(ISERROR(SEARCH("数確認",S44)))</formula>
    </cfRule>
  </conditionalFormatting>
  <conditionalFormatting sqref="S44">
    <cfRule type="containsText" dxfId="120" priority="121" operator="containsText" text="数×">
      <formula>NOT(ISERROR(SEARCH("数×",S44)))</formula>
    </cfRule>
  </conditionalFormatting>
  <conditionalFormatting sqref="S44">
    <cfRule type="containsText" dxfId="119" priority="120" operator="containsText" text="数確認">
      <formula>NOT(ISERROR(SEARCH("数確認",S44)))</formula>
    </cfRule>
  </conditionalFormatting>
  <conditionalFormatting sqref="S44">
    <cfRule type="containsText" dxfId="118" priority="119" operator="containsText" text="数確認">
      <formula>NOT(ISERROR(SEARCH("数確認",S44)))</formula>
    </cfRule>
  </conditionalFormatting>
  <conditionalFormatting sqref="S44">
    <cfRule type="containsText" dxfId="117" priority="118" operator="containsText" text="数確認">
      <formula>NOT(ISERROR(SEARCH("数確認",S44)))</formula>
    </cfRule>
  </conditionalFormatting>
  <conditionalFormatting sqref="J16 J18 J20 J24 J26 J28 J32 J35 T35 T32 T28 T26 T24 T20 T18 T16">
    <cfRule type="containsText" dxfId="116" priority="117" operator="containsText" text="分ける">
      <formula>NOT(ISERROR(SEARCH("分ける",J16)))</formula>
    </cfRule>
  </conditionalFormatting>
  <conditionalFormatting sqref="G37:J37 G41:J41 G45:J45 N37:P37 N41:Q41 N45:Q45">
    <cfRule type="containsText" dxfId="115" priority="116" operator="containsText" text="分ける">
      <formula>NOT(ISERROR(SEARCH("分ける",G37)))</formula>
    </cfRule>
  </conditionalFormatting>
  <conditionalFormatting sqref="H40:J40">
    <cfRule type="containsText" dxfId="114" priority="115" operator="containsText" text="分ける">
      <formula>NOT(ISERROR(SEARCH("分ける",H40)))</formula>
    </cfRule>
  </conditionalFormatting>
  <conditionalFormatting sqref="H43:J43">
    <cfRule type="containsText" dxfId="113" priority="114" operator="containsText" text="分ける">
      <formula>NOT(ISERROR(SEARCH("分ける",H43)))</formula>
    </cfRule>
  </conditionalFormatting>
  <conditionalFormatting sqref="H46:J46">
    <cfRule type="containsText" dxfId="112" priority="113" operator="containsText" text="分ける">
      <formula>NOT(ISERROR(SEARCH("分ける",H46)))</formula>
    </cfRule>
  </conditionalFormatting>
  <conditionalFormatting sqref="Q46">
    <cfRule type="containsText" dxfId="111" priority="110" operator="containsText" text="分ける">
      <formula>NOT(ISERROR(SEARCH("分ける",Q46)))</formula>
    </cfRule>
  </conditionalFormatting>
  <conditionalFormatting sqref="Q40">
    <cfRule type="containsText" dxfId="110" priority="112" operator="containsText" text="分ける">
      <formula>NOT(ISERROR(SEARCH("分ける",Q40)))</formula>
    </cfRule>
  </conditionalFormatting>
  <conditionalFormatting sqref="Q43">
    <cfRule type="containsText" dxfId="109" priority="111" operator="containsText" text="分ける">
      <formula>NOT(ISERROR(SEARCH("分ける",Q43)))</formula>
    </cfRule>
  </conditionalFormatting>
  <conditionalFormatting sqref="Q37">
    <cfRule type="containsText" dxfId="108" priority="109" operator="containsText" text="分ける">
      <formula>NOT(ISERROR(SEARCH("分ける",Q37)))</formula>
    </cfRule>
  </conditionalFormatting>
  <conditionalFormatting sqref="N65">
    <cfRule type="containsText" dxfId="107" priority="108" operator="containsText" text="メニューを">
      <formula>NOT(ISERROR(SEARCH("メニューを",N65)))</formula>
    </cfRule>
  </conditionalFormatting>
  <conditionalFormatting sqref="D65">
    <cfRule type="containsText" dxfId="106" priority="107" operator="containsText" text="メニューを">
      <formula>NOT(ISERROR(SEARCH("メニューを",D65)))</formula>
    </cfRule>
  </conditionalFormatting>
  <conditionalFormatting sqref="D70">
    <cfRule type="containsText" dxfId="105" priority="106" operator="containsText" text="メニューを">
      <formula>NOT(ISERROR(SEARCH("メニューを",D70)))</formula>
    </cfRule>
  </conditionalFormatting>
  <conditionalFormatting sqref="D75">
    <cfRule type="containsText" dxfId="104" priority="105" operator="containsText" text="メニューを">
      <formula>NOT(ISERROR(SEARCH("メニューを",D75)))</formula>
    </cfRule>
  </conditionalFormatting>
  <conditionalFormatting sqref="G104:J104 N104:Q104">
    <cfRule type="containsText" dxfId="103" priority="104" operator="containsText" text="分ける">
      <formula>NOT(ISERROR(SEARCH("分ける",G104)))</formula>
    </cfRule>
  </conditionalFormatting>
  <conditionalFormatting sqref="J65:M65">
    <cfRule type="containsText" dxfId="102" priority="103" operator="containsText" text="メニューを">
      <formula>NOT(ISERROR(SEARCH("メニューを",J65)))</formula>
    </cfRule>
  </conditionalFormatting>
  <conditionalFormatting sqref="E65:H65">
    <cfRule type="containsText" dxfId="101" priority="102" operator="containsText" text="メニューを">
      <formula>NOT(ISERROR(SEARCH("メニューを",E65)))</formula>
    </cfRule>
  </conditionalFormatting>
  <conditionalFormatting sqref="J63 J65 J67">
    <cfRule type="containsText" dxfId="100" priority="101" operator="containsText" text="分ける">
      <formula>NOT(ISERROR(SEARCH("分ける",J63)))</formula>
    </cfRule>
  </conditionalFormatting>
  <conditionalFormatting sqref="P65:T65">
    <cfRule type="containsText" dxfId="99" priority="100" operator="containsText" text="メニューを">
      <formula>NOT(ISERROR(SEARCH("メニューを",P65)))</formula>
    </cfRule>
  </conditionalFormatting>
  <conditionalFormatting sqref="T67 T65 T63">
    <cfRule type="containsText" dxfId="98" priority="99" operator="containsText" text="分ける">
      <formula>NOT(ISERROR(SEARCH("分ける",T63)))</formula>
    </cfRule>
  </conditionalFormatting>
  <conditionalFormatting sqref="P70:T70">
    <cfRule type="containsText" dxfId="97" priority="96" operator="containsText" text="メニューを">
      <formula>NOT(ISERROR(SEARCH("メニューを",P70)))</formula>
    </cfRule>
  </conditionalFormatting>
  <conditionalFormatting sqref="E70:H70">
    <cfRule type="containsText" dxfId="96" priority="98" operator="containsText" text="メニューを">
      <formula>NOT(ISERROR(SEARCH("メニューを",E70)))</formula>
    </cfRule>
  </conditionalFormatting>
  <conditionalFormatting sqref="J70:N70">
    <cfRule type="containsText" dxfId="95" priority="97" operator="containsText" text="メニューを">
      <formula>NOT(ISERROR(SEARCH("メニューを",J70)))</formula>
    </cfRule>
  </conditionalFormatting>
  <conditionalFormatting sqref="E75:H75">
    <cfRule type="containsText" dxfId="94" priority="95" operator="containsText" text="メニューを">
      <formula>NOT(ISERROR(SEARCH("メニューを",E75)))</formula>
    </cfRule>
  </conditionalFormatting>
  <conditionalFormatting sqref="J75:N75">
    <cfRule type="containsText" dxfId="93" priority="94" operator="containsText" text="メニューを">
      <formula>NOT(ISERROR(SEARCH("メニューを",J75)))</formula>
    </cfRule>
  </conditionalFormatting>
  <conditionalFormatting sqref="P75:T75">
    <cfRule type="containsText" dxfId="92" priority="93" operator="containsText" text="メニューを">
      <formula>NOT(ISERROR(SEARCH("メニューを",P75)))</formula>
    </cfRule>
  </conditionalFormatting>
  <conditionalFormatting sqref="G83:H83 G87:H87 G91:H91 M83:N83 M87:N87 M91:N91 S83:T83 S87:T87 S91:T91">
    <cfRule type="containsText" dxfId="91" priority="92" operator="containsText" text="OK">
      <formula>NOT(ISERROR(SEARCH("OK",G83)))</formula>
    </cfRule>
  </conditionalFormatting>
  <conditionalFormatting sqref="G83 G87 G91 M83 M87 M91 S83 S87 S91">
    <cfRule type="containsText" dxfId="90" priority="91" operator="containsText" text="要確認">
      <formula>NOT(ISERROR(SEARCH("要確認",G83)))</formula>
    </cfRule>
  </conditionalFormatting>
  <conditionalFormatting sqref="M99">
    <cfRule type="containsText" dxfId="89" priority="79" operator="containsText" text="数確認">
      <formula>NOT(ISERROR(SEARCH("数確認",M99)))</formula>
    </cfRule>
  </conditionalFormatting>
  <conditionalFormatting sqref="G99">
    <cfRule type="containsText" dxfId="88" priority="90" operator="containsText" text="数確認">
      <formula>NOT(ISERROR(SEARCH("数確認",G99)))</formula>
    </cfRule>
  </conditionalFormatting>
  <conditionalFormatting sqref="S99">
    <cfRule type="containsText" dxfId="87" priority="78" operator="containsText" text="数×">
      <formula>NOT(ISERROR(SEARCH("数×",S99)))</formula>
    </cfRule>
  </conditionalFormatting>
  <conditionalFormatting sqref="G99:H99">
    <cfRule type="containsText" dxfId="86" priority="89" operator="containsText" text="OK">
      <formula>NOT(ISERROR(SEARCH("OK",G99)))</formula>
    </cfRule>
  </conditionalFormatting>
  <conditionalFormatting sqref="G99">
    <cfRule type="containsText" dxfId="85" priority="88" operator="containsText" text="要確認">
      <formula>NOT(ISERROR(SEARCH("要確認",G99)))</formula>
    </cfRule>
  </conditionalFormatting>
  <conditionalFormatting sqref="S99">
    <cfRule type="containsText" dxfId="84" priority="74" operator="containsText" text="数確認">
      <formula>NOT(ISERROR(SEARCH("数確認",S99)))</formula>
    </cfRule>
  </conditionalFormatting>
  <conditionalFormatting sqref="S99">
    <cfRule type="containsText" dxfId="83" priority="71" operator="containsText" text="数確認">
      <formula>NOT(ISERROR(SEARCH("数確認",S99)))</formula>
    </cfRule>
  </conditionalFormatting>
  <conditionalFormatting sqref="G95">
    <cfRule type="containsText" dxfId="82" priority="87" operator="containsText" text="数確認">
      <formula>NOT(ISERROR(SEARCH("数確認",G95)))</formula>
    </cfRule>
  </conditionalFormatting>
  <conditionalFormatting sqref="G95 N95">
    <cfRule type="containsText" dxfId="81" priority="86" operator="containsText" text="OK">
      <formula>NOT(ISERROR(SEARCH("OK",G95)))</formula>
    </cfRule>
  </conditionalFormatting>
  <conditionalFormatting sqref="G95">
    <cfRule type="containsText" dxfId="80" priority="85" operator="containsText" text="要確認">
      <formula>NOT(ISERROR(SEARCH("要確認",G95)))</formula>
    </cfRule>
  </conditionalFormatting>
  <conditionalFormatting sqref="M99">
    <cfRule type="containsText" dxfId="79" priority="81" operator="containsText" text="数確認">
      <formula>NOT(ISERROR(SEARCH("数確認",M99)))</formula>
    </cfRule>
  </conditionalFormatting>
  <conditionalFormatting sqref="M99">
    <cfRule type="containsText" dxfId="78" priority="84" operator="containsText" text="数×">
      <formula>NOT(ISERROR(SEARCH("数×",M99)))</formula>
    </cfRule>
  </conditionalFormatting>
  <conditionalFormatting sqref="M99:N99">
    <cfRule type="containsText" dxfId="77" priority="83" operator="containsText" text="OK">
      <formula>NOT(ISERROR(SEARCH("OK",M99)))</formula>
    </cfRule>
  </conditionalFormatting>
  <conditionalFormatting sqref="M99">
    <cfRule type="containsText" dxfId="76" priority="82" operator="containsText" text="要確認">
      <formula>NOT(ISERROR(SEARCH("要確認",M99)))</formula>
    </cfRule>
  </conditionalFormatting>
  <conditionalFormatting sqref="M99">
    <cfRule type="containsText" dxfId="75" priority="80" operator="containsText" text="数確認">
      <formula>NOT(ISERROR(SEARCH("数確認",M99)))</formula>
    </cfRule>
  </conditionalFormatting>
  <conditionalFormatting sqref="S99:T99">
    <cfRule type="containsText" dxfId="74" priority="77" operator="containsText" text="OK">
      <formula>NOT(ISERROR(SEARCH("OK",S99)))</formula>
    </cfRule>
  </conditionalFormatting>
  <conditionalFormatting sqref="S99">
    <cfRule type="containsText" dxfId="73" priority="76" operator="containsText" text="要確認">
      <formula>NOT(ISERROR(SEARCH("要確認",S99)))</formula>
    </cfRule>
  </conditionalFormatting>
  <conditionalFormatting sqref="S99">
    <cfRule type="containsText" dxfId="72" priority="75" operator="containsText" text="数×">
      <formula>NOT(ISERROR(SEARCH("数×",S99)))</formula>
    </cfRule>
  </conditionalFormatting>
  <conditionalFormatting sqref="S99">
    <cfRule type="containsText" dxfId="71" priority="73" operator="containsText" text="数×">
      <formula>NOT(ISERROR(SEARCH("数×",S99)))</formula>
    </cfRule>
  </conditionalFormatting>
  <conditionalFormatting sqref="S99">
    <cfRule type="containsText" dxfId="70" priority="72" operator="containsText" text="数確認">
      <formula>NOT(ISERROR(SEARCH("数確認",S99)))</formula>
    </cfRule>
  </conditionalFormatting>
  <conditionalFormatting sqref="S99">
    <cfRule type="containsText" dxfId="69" priority="70" operator="containsText" text="数×">
      <formula>NOT(ISERROR(SEARCH("数×",S99)))</formula>
    </cfRule>
  </conditionalFormatting>
  <conditionalFormatting sqref="S99">
    <cfRule type="containsText" dxfId="68" priority="69" operator="containsText" text="数確認">
      <formula>NOT(ISERROR(SEARCH("数確認",S99)))</formula>
    </cfRule>
  </conditionalFormatting>
  <conditionalFormatting sqref="S99">
    <cfRule type="containsText" dxfId="67" priority="68" operator="containsText" text="数確認">
      <formula>NOT(ISERROR(SEARCH("数確認",S99)))</formula>
    </cfRule>
  </conditionalFormatting>
  <conditionalFormatting sqref="S99">
    <cfRule type="containsText" dxfId="66" priority="67" operator="containsText" text="数確認">
      <formula>NOT(ISERROR(SEARCH("数確認",S99)))</formula>
    </cfRule>
  </conditionalFormatting>
  <conditionalFormatting sqref="J71 J73 J75 J79 J81 J83 J87 J90 T90 T87 T83 T81 T79 T75 T73 T71">
    <cfRule type="containsText" dxfId="65" priority="66" operator="containsText" text="分ける">
      <formula>NOT(ISERROR(SEARCH("分ける",J71)))</formula>
    </cfRule>
  </conditionalFormatting>
  <conditionalFormatting sqref="G92:J92 G96:J96 G100:J100 N92:P92 N96:Q96 N100:Q100">
    <cfRule type="containsText" dxfId="64" priority="65" operator="containsText" text="分ける">
      <formula>NOT(ISERROR(SEARCH("分ける",G92)))</formula>
    </cfRule>
  </conditionalFormatting>
  <conditionalFormatting sqref="H95:J95">
    <cfRule type="containsText" dxfId="63" priority="64" operator="containsText" text="分ける">
      <formula>NOT(ISERROR(SEARCH("分ける",H95)))</formula>
    </cfRule>
  </conditionalFormatting>
  <conditionalFormatting sqref="H98:J98">
    <cfRule type="containsText" dxfId="62" priority="63" operator="containsText" text="分ける">
      <formula>NOT(ISERROR(SEARCH("分ける",H98)))</formula>
    </cfRule>
  </conditionalFormatting>
  <conditionalFormatting sqref="H101:J101">
    <cfRule type="containsText" dxfId="61" priority="62" operator="containsText" text="分ける">
      <formula>NOT(ISERROR(SEARCH("分ける",H101)))</formula>
    </cfRule>
  </conditionalFormatting>
  <conditionalFormatting sqref="Q101">
    <cfRule type="containsText" dxfId="60" priority="59" operator="containsText" text="分ける">
      <formula>NOT(ISERROR(SEARCH("分ける",Q101)))</formula>
    </cfRule>
  </conditionalFormatting>
  <conditionalFormatting sqref="Q95">
    <cfRule type="containsText" dxfId="59" priority="61" operator="containsText" text="分ける">
      <formula>NOT(ISERROR(SEARCH("分ける",Q95)))</formula>
    </cfRule>
  </conditionalFormatting>
  <conditionalFormatting sqref="Q98">
    <cfRule type="containsText" dxfId="58" priority="60" operator="containsText" text="分ける">
      <formula>NOT(ISERROR(SEARCH("分ける",Q98)))</formula>
    </cfRule>
  </conditionalFormatting>
  <conditionalFormatting sqref="Q92">
    <cfRule type="containsText" dxfId="57" priority="58" operator="containsText" text="分ける">
      <formula>NOT(ISERROR(SEARCH("分ける",Q92)))</formula>
    </cfRule>
  </conditionalFormatting>
  <conditionalFormatting sqref="N120">
    <cfRule type="containsText" dxfId="56" priority="57" operator="containsText" text="メニューを">
      <formula>NOT(ISERROR(SEARCH("メニューを",N120)))</formula>
    </cfRule>
  </conditionalFormatting>
  <conditionalFormatting sqref="D120">
    <cfRule type="containsText" dxfId="55" priority="56" operator="containsText" text="メニューを">
      <formula>NOT(ISERROR(SEARCH("メニューを",D120)))</formula>
    </cfRule>
  </conditionalFormatting>
  <conditionalFormatting sqref="D125">
    <cfRule type="containsText" dxfId="54" priority="55" operator="containsText" text="メニューを">
      <formula>NOT(ISERROR(SEARCH("メニューを",D125)))</formula>
    </cfRule>
  </conditionalFormatting>
  <conditionalFormatting sqref="D130">
    <cfRule type="containsText" dxfId="53" priority="54" operator="containsText" text="メニューを">
      <formula>NOT(ISERROR(SEARCH("メニューを",D130)))</formula>
    </cfRule>
  </conditionalFormatting>
  <conditionalFormatting sqref="G159:J159 N159:Q159">
    <cfRule type="containsText" dxfId="52" priority="53" operator="containsText" text="分ける">
      <formula>NOT(ISERROR(SEARCH("分ける",G159)))</formula>
    </cfRule>
  </conditionalFormatting>
  <conditionalFormatting sqref="J120:M120">
    <cfRule type="containsText" dxfId="51" priority="52" operator="containsText" text="メニューを">
      <formula>NOT(ISERROR(SEARCH("メニューを",J120)))</formula>
    </cfRule>
  </conditionalFormatting>
  <conditionalFormatting sqref="E120:H120">
    <cfRule type="containsText" dxfId="50" priority="51" operator="containsText" text="メニューを">
      <formula>NOT(ISERROR(SEARCH("メニューを",E120)))</formula>
    </cfRule>
  </conditionalFormatting>
  <conditionalFormatting sqref="J118 J120 J122">
    <cfRule type="containsText" dxfId="49" priority="50" operator="containsText" text="分ける">
      <formula>NOT(ISERROR(SEARCH("分ける",J118)))</formula>
    </cfRule>
  </conditionalFormatting>
  <conditionalFormatting sqref="P120:T120">
    <cfRule type="containsText" dxfId="48" priority="49" operator="containsText" text="メニューを">
      <formula>NOT(ISERROR(SEARCH("メニューを",P120)))</formula>
    </cfRule>
  </conditionalFormatting>
  <conditionalFormatting sqref="T122 T120 T118">
    <cfRule type="containsText" dxfId="47" priority="48" operator="containsText" text="分ける">
      <formula>NOT(ISERROR(SEARCH("分ける",T118)))</formula>
    </cfRule>
  </conditionalFormatting>
  <conditionalFormatting sqref="P125:T125">
    <cfRule type="containsText" dxfId="46" priority="45" operator="containsText" text="メニューを">
      <formula>NOT(ISERROR(SEARCH("メニューを",P125)))</formula>
    </cfRule>
  </conditionalFormatting>
  <conditionalFormatting sqref="E125:H125">
    <cfRule type="containsText" dxfId="45" priority="47" operator="containsText" text="メニューを">
      <formula>NOT(ISERROR(SEARCH("メニューを",E125)))</formula>
    </cfRule>
  </conditionalFormatting>
  <conditionalFormatting sqref="J125:N125">
    <cfRule type="containsText" dxfId="44" priority="46" operator="containsText" text="メニューを">
      <formula>NOT(ISERROR(SEARCH("メニューを",J125)))</formula>
    </cfRule>
  </conditionalFormatting>
  <conditionalFormatting sqref="E130:H130">
    <cfRule type="containsText" dxfId="43" priority="44" operator="containsText" text="メニューを">
      <formula>NOT(ISERROR(SEARCH("メニューを",E130)))</formula>
    </cfRule>
  </conditionalFormatting>
  <conditionalFormatting sqref="J130:N130">
    <cfRule type="containsText" dxfId="42" priority="43" operator="containsText" text="メニューを">
      <formula>NOT(ISERROR(SEARCH("メニューを",J130)))</formula>
    </cfRule>
  </conditionalFormatting>
  <conditionalFormatting sqref="P130:T130">
    <cfRule type="containsText" dxfId="41" priority="42" operator="containsText" text="メニューを">
      <formula>NOT(ISERROR(SEARCH("メニューを",P130)))</formula>
    </cfRule>
  </conditionalFormatting>
  <conditionalFormatting sqref="G138:H138 G142:H142 G146:H146 M138:N138 M142:N142 M146:N146 S138:T138 S142:T142 S146:T146">
    <cfRule type="containsText" dxfId="40" priority="41" operator="containsText" text="OK">
      <formula>NOT(ISERROR(SEARCH("OK",G138)))</formula>
    </cfRule>
  </conditionalFormatting>
  <conditionalFormatting sqref="G138 G142 G146 M138 M142 M146 S138 S142 S146">
    <cfRule type="containsText" dxfId="39" priority="40" operator="containsText" text="要確認">
      <formula>NOT(ISERROR(SEARCH("要確認",G138)))</formula>
    </cfRule>
  </conditionalFormatting>
  <conditionalFormatting sqref="M154">
    <cfRule type="containsText" dxfId="38" priority="28" operator="containsText" text="数確認">
      <formula>NOT(ISERROR(SEARCH("数確認",M154)))</formula>
    </cfRule>
  </conditionalFormatting>
  <conditionalFormatting sqref="G154">
    <cfRule type="containsText" dxfId="37" priority="39" operator="containsText" text="数確認">
      <formula>NOT(ISERROR(SEARCH("数確認",G154)))</formula>
    </cfRule>
  </conditionalFormatting>
  <conditionalFormatting sqref="S154">
    <cfRule type="containsText" dxfId="36" priority="27" operator="containsText" text="数×">
      <formula>NOT(ISERROR(SEARCH("数×",S154)))</formula>
    </cfRule>
  </conditionalFormatting>
  <conditionalFormatting sqref="G154:H154">
    <cfRule type="containsText" dxfId="35" priority="38" operator="containsText" text="OK">
      <formula>NOT(ISERROR(SEARCH("OK",G154)))</formula>
    </cfRule>
  </conditionalFormatting>
  <conditionalFormatting sqref="G154">
    <cfRule type="containsText" dxfId="34" priority="37" operator="containsText" text="要確認">
      <formula>NOT(ISERROR(SEARCH("要確認",G154)))</formula>
    </cfRule>
  </conditionalFormatting>
  <conditionalFormatting sqref="S154">
    <cfRule type="containsText" dxfId="33" priority="23" operator="containsText" text="数確認">
      <formula>NOT(ISERROR(SEARCH("数確認",S154)))</formula>
    </cfRule>
  </conditionalFormatting>
  <conditionalFormatting sqref="S154">
    <cfRule type="containsText" dxfId="32" priority="20" operator="containsText" text="数確認">
      <formula>NOT(ISERROR(SEARCH("数確認",S154)))</formula>
    </cfRule>
  </conditionalFormatting>
  <conditionalFormatting sqref="G150">
    <cfRule type="containsText" dxfId="31" priority="36" operator="containsText" text="数確認">
      <formula>NOT(ISERROR(SEARCH("数確認",G150)))</formula>
    </cfRule>
  </conditionalFormatting>
  <conditionalFormatting sqref="G150 N150">
    <cfRule type="containsText" dxfId="30" priority="35" operator="containsText" text="OK">
      <formula>NOT(ISERROR(SEARCH("OK",G150)))</formula>
    </cfRule>
  </conditionalFormatting>
  <conditionalFormatting sqref="G150">
    <cfRule type="containsText" dxfId="29" priority="34" operator="containsText" text="要確認">
      <formula>NOT(ISERROR(SEARCH("要確認",G150)))</formula>
    </cfRule>
  </conditionalFormatting>
  <conditionalFormatting sqref="M154">
    <cfRule type="containsText" dxfId="28" priority="30" operator="containsText" text="数確認">
      <formula>NOT(ISERROR(SEARCH("数確認",M154)))</formula>
    </cfRule>
  </conditionalFormatting>
  <conditionalFormatting sqref="M154">
    <cfRule type="containsText" dxfId="27" priority="33" operator="containsText" text="数×">
      <formula>NOT(ISERROR(SEARCH("数×",M154)))</formula>
    </cfRule>
  </conditionalFormatting>
  <conditionalFormatting sqref="M154:N154">
    <cfRule type="containsText" dxfId="26" priority="32" operator="containsText" text="OK">
      <formula>NOT(ISERROR(SEARCH("OK",M154)))</formula>
    </cfRule>
  </conditionalFormatting>
  <conditionalFormatting sqref="M154">
    <cfRule type="containsText" dxfId="25" priority="31" operator="containsText" text="要確認">
      <formula>NOT(ISERROR(SEARCH("要確認",M154)))</formula>
    </cfRule>
  </conditionalFormatting>
  <conditionalFormatting sqref="M154">
    <cfRule type="containsText" dxfId="24" priority="29" operator="containsText" text="数確認">
      <formula>NOT(ISERROR(SEARCH("数確認",M154)))</formula>
    </cfRule>
  </conditionalFormatting>
  <conditionalFormatting sqref="S154:T154">
    <cfRule type="containsText" dxfId="23" priority="26" operator="containsText" text="OK">
      <formula>NOT(ISERROR(SEARCH("OK",S154)))</formula>
    </cfRule>
  </conditionalFormatting>
  <conditionalFormatting sqref="S154">
    <cfRule type="containsText" dxfId="22" priority="25" operator="containsText" text="要確認">
      <formula>NOT(ISERROR(SEARCH("要確認",S154)))</formula>
    </cfRule>
  </conditionalFormatting>
  <conditionalFormatting sqref="S154">
    <cfRule type="containsText" dxfId="21" priority="24" operator="containsText" text="数×">
      <formula>NOT(ISERROR(SEARCH("数×",S154)))</formula>
    </cfRule>
  </conditionalFormatting>
  <conditionalFormatting sqref="S154">
    <cfRule type="containsText" dxfId="20" priority="22" operator="containsText" text="数×">
      <formula>NOT(ISERROR(SEARCH("数×",S154)))</formula>
    </cfRule>
  </conditionalFormatting>
  <conditionalFormatting sqref="S154">
    <cfRule type="containsText" dxfId="19" priority="21" operator="containsText" text="数確認">
      <formula>NOT(ISERROR(SEARCH("数確認",S154)))</formula>
    </cfRule>
  </conditionalFormatting>
  <conditionalFormatting sqref="S154">
    <cfRule type="containsText" dxfId="18" priority="19" operator="containsText" text="数×">
      <formula>NOT(ISERROR(SEARCH("数×",S154)))</formula>
    </cfRule>
  </conditionalFormatting>
  <conditionalFormatting sqref="S154">
    <cfRule type="containsText" dxfId="17" priority="18" operator="containsText" text="数確認">
      <formula>NOT(ISERROR(SEARCH("数確認",S154)))</formula>
    </cfRule>
  </conditionalFormatting>
  <conditionalFormatting sqref="S154">
    <cfRule type="containsText" dxfId="16" priority="17" operator="containsText" text="数確認">
      <formula>NOT(ISERROR(SEARCH("数確認",S154)))</formula>
    </cfRule>
  </conditionalFormatting>
  <conditionalFormatting sqref="S154">
    <cfRule type="containsText" dxfId="15" priority="16" operator="containsText" text="数確認">
      <formula>NOT(ISERROR(SEARCH("数確認",S154)))</formula>
    </cfRule>
  </conditionalFormatting>
  <conditionalFormatting sqref="J126 J128 J130 J134 J136 J138 J142 J145 T145 T142 T138 T136 T134 T130 T128 T126">
    <cfRule type="containsText" dxfId="14" priority="15" operator="containsText" text="分ける">
      <formula>NOT(ISERROR(SEARCH("分ける",J126)))</formula>
    </cfRule>
  </conditionalFormatting>
  <conditionalFormatting sqref="G147:J147 G151:J151 G155:J155 N147:P147 N151:Q151 N155:Q155">
    <cfRule type="containsText" dxfId="13" priority="14" operator="containsText" text="分ける">
      <formula>NOT(ISERROR(SEARCH("分ける",G147)))</formula>
    </cfRule>
  </conditionalFormatting>
  <conditionalFormatting sqref="H150:J150">
    <cfRule type="containsText" dxfId="12" priority="13" operator="containsText" text="分ける">
      <formula>NOT(ISERROR(SEARCH("分ける",H150)))</formula>
    </cfRule>
  </conditionalFormatting>
  <conditionalFormatting sqref="H153:J153">
    <cfRule type="containsText" dxfId="11" priority="12" operator="containsText" text="分ける">
      <formula>NOT(ISERROR(SEARCH("分ける",H153)))</formula>
    </cfRule>
  </conditionalFormatting>
  <conditionalFormatting sqref="H156:J156">
    <cfRule type="containsText" dxfId="10" priority="11" operator="containsText" text="分ける">
      <formula>NOT(ISERROR(SEARCH("分ける",H156)))</formula>
    </cfRule>
  </conditionalFormatting>
  <conditionalFormatting sqref="Q156">
    <cfRule type="containsText" dxfId="9" priority="8" operator="containsText" text="分ける">
      <formula>NOT(ISERROR(SEARCH("分ける",Q156)))</formula>
    </cfRule>
  </conditionalFormatting>
  <conditionalFormatting sqref="Q150">
    <cfRule type="containsText" dxfId="8" priority="10" operator="containsText" text="分ける">
      <formula>NOT(ISERROR(SEARCH("分ける",Q150)))</formula>
    </cfRule>
  </conditionalFormatting>
  <conditionalFormatting sqref="Q153">
    <cfRule type="containsText" dxfId="7" priority="9" operator="containsText" text="分ける">
      <formula>NOT(ISERROR(SEARCH("分ける",Q153)))</formula>
    </cfRule>
  </conditionalFormatting>
  <conditionalFormatting sqref="Q147">
    <cfRule type="containsText" dxfId="6" priority="7" operator="containsText" text="分ける">
      <formula>NOT(ISERROR(SEARCH("分ける",Q147)))</formula>
    </cfRule>
  </conditionalFormatting>
  <conditionalFormatting sqref="Y65 Y70 Y75">
    <cfRule type="containsText" dxfId="5" priority="6" operator="containsText" text="メニューを">
      <formula>NOT(ISERROR(SEARCH("メニューを",#REF!)))</formula>
    </cfRule>
  </conditionalFormatting>
  <conditionalFormatting sqref="Y63 Y73 Y68">
    <cfRule type="containsText" dxfId="4" priority="5" operator="containsText" text="わける">
      <formula>NOT(ISERROR(SEARCH("わける",#REF!)))</formula>
    </cfRule>
  </conditionalFormatting>
  <conditionalFormatting sqref="Y83 Y87 Y91 Y95">
    <cfRule type="containsText" dxfId="3" priority="4" operator="containsText" text="OK">
      <formula>NOT(ISERROR(SEARCH("OK",#REF!)))</formula>
    </cfRule>
  </conditionalFormatting>
  <conditionalFormatting sqref="Y120 Y125 Y130">
    <cfRule type="containsText" dxfId="2" priority="3" operator="containsText" text="メニューを">
      <formula>NOT(ISERROR(SEARCH("メニューを",#REF!)))</formula>
    </cfRule>
  </conditionalFormatting>
  <conditionalFormatting sqref="Y118 Y128 Y123">
    <cfRule type="containsText" dxfId="1" priority="2" operator="containsText" text="わける">
      <formula>NOT(ISERROR(SEARCH("わける",#REF!)))</formula>
    </cfRule>
  </conditionalFormatting>
  <conditionalFormatting sqref="Y138 Y142 Y146 Y150">
    <cfRule type="containsText" dxfId="0" priority="1" operator="containsText" text="OK">
      <formula>NOT(ISERROR(SEARCH("OK",#REF!)))</formula>
    </cfRule>
  </conditionalFormatting>
  <dataValidations count="9">
    <dataValidation allowBlank="1" showInputMessage="1" showErrorMessage="1" promptTitle="提出時の日付を入力してください" prompt="半角で「11/19」と入力すると「令和5年11月19日」と表示されます。" sqref="S3:W3"/>
    <dataValidation type="list" allowBlank="1" showInputMessage="1" showErrorMessage="1" prompt="食形態を選択してください。_x000a_補助食を追加する場合は、下記のメニューから選択してください。" sqref="E6:M6 O6:W6 E22:M22 O22:W22 E61:M61 O61:W61 E77:M77 O77:W77 E116:M116 O116:W116 E132:M132 O132:W132">
      <formula1>$Y$3:$Y$7</formula1>
    </dataValidation>
    <dataValidation type="list" allowBlank="1" showInputMessage="1" showErrorMessage="1" prompt="選択してください" sqref="J8:M8 J10:M10 J12:M12 T8:W8 T10:W10 T12:W12 T16:W16 T18:W18 T20:W20 J16:M16 J18:M18 J20:M20 J24:M24 J26:M26 J28:M28 T24:W24 T26:W26 T28:W28 T32:W32 T35:W35 J35:M35 J32:M32 J63:M63 J65:M65 J67:M67 T63:W63 T65:W65 T67:W67 T71:W71 T73:W73 T75:W75 J71:M71 J73:M73 J75:M75 J79:M79 J81:M81 J83:M83 T79:W79 T81:W81 T83:W83 T87:W87 T90:W90 J90:M90 J87:M87 J118:M118 J120:M120 J122:M122 T118:W118 T120:W120 T122:W122 T126:W126 T128:W128 T130:W130 J126:M126 J128:M128 J130:M130 J134:M134 J136:M136 J138:M138 T134:W134 T136:W136 T138:W138 T142:W142 T145:W145 J145:M145 J142:M142">
      <formula1>$Y$38:$Y$39</formula1>
    </dataValidation>
    <dataValidation type="list" allowBlank="1" showInputMessage="1" showErrorMessage="1" prompt="食形態を選択してください。_x000a_補助食を追加する場合は、下記のメニューから選択してください。" sqref="E14:M14 O14:W14 E69:M69 O69:W69 E124:M124 O124:W124">
      <formula1>$Y$10:$Y$15</formula1>
    </dataValidation>
    <dataValidation type="list" allowBlank="1" showInputMessage="1" showErrorMessage="1" prompt="おやつメニューを選択してください。_x000a_野外炊飯など班で分ける場合は、「班で分ける」を選択してください。" sqref="G31:M31 G34:M34 Q31:W31 Q34:W34 G86:M86 G89:M89 Q86:W86 Q89:W89 G141:M141 G144:M144 Q141:W141 Q144:W144">
      <formula1>$Y$19:$Y$28</formula1>
    </dataValidation>
    <dataValidation type="list" allowBlank="1" showInputMessage="1" showErrorMessage="1" prompt="食形態に合わせたメニューを選択してください。_x000a_野外炊飯など班で分ける場合は、「班で分ける」を選択してください。" sqref="G15:M15 G127:M127 G129:M129 Q125:W125 Q127:W127 Q129:W129 G125:M125 G72:M72 G74:M74 Q70:W70 Q72:W72 Q74:W74 G70:M70 G17:M17 G19:M19 Q15:W15 Q17:W17 Q19:W19">
      <formula1>$AA$3:$AA$45</formula1>
    </dataValidation>
    <dataValidation type="list" allowBlank="1" showInputMessage="1" showErrorMessage="1" prompt="食形態に合わせたメニューを選択してください。_x000a_野外炊飯など班で分ける場合は、「班で分ける」を選択してください。" sqref="G7:M7 Q121:W121 Q119:W119 Q117:W117 G121:M121 G119:M119 G117:M117 Q66:W66 Q64:W64 Q62:W62 G66:M66 G64:M64 G62:M62 Q11:W11 Q9:W9 Q7:W7 G11:M11 G9:M9">
      <formula1>$Z$3:$Z$27</formula1>
    </dataValidation>
    <dataValidation type="list" allowBlank="1" showInputMessage="1" showErrorMessage="1" sqref="B51 F51 K51:K52 B106 F106 K106:K107 B161 F161 K161:K162">
      <formula1>$Y$41:$Y$42</formula1>
    </dataValidation>
    <dataValidation type="list" allowBlank="1" showInputMessage="1" showErrorMessage="1" prompt="食形態に合わせたメニューを選択してください。_x000a_野外炊飯など班で分ける場合は、「班で分ける」を選択してください。" sqref="G23:M23 G135:M135 G137:M137 Q133:W133 Q135:W135 Q137:W137 G133:M133 G80:M80 G82:M82 Q78:W78 Q80:W80 Q82:W82 G78:M78 G25:M25 G27:M27 Q23:W23 Q25:W25 Q27:W27">
      <formula1>$AB$3:$AB$36</formula1>
    </dataValidation>
  </dataValidations>
  <pageMargins left="1.0236220472440944" right="3.937007874015748E-2" top="0.39370078740157483" bottom="0" header="0.31496062992125984" footer="0.31496062992125984"/>
  <pageSetup paperSize="9" scale="67" fitToHeight="0" orientation="portrait" r:id="rId1"/>
  <headerFooter>
    <oddHeader>&amp;R&amp;D</oddHeader>
  </headerFooter>
  <rowBreaks count="2" manualBreakCount="2">
    <brk id="55" max="23" man="1"/>
    <brk id="110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showGridLines="0" showZeros="0" view="pageBreakPreview" zoomScaleNormal="100" zoomScaleSheetLayoutView="100" workbookViewId="0">
      <selection activeCell="E35" sqref="E35:R35"/>
    </sheetView>
  </sheetViews>
  <sheetFormatPr defaultRowHeight="13.5"/>
  <cols>
    <col min="1" max="73" width="4.375" style="295" customWidth="1"/>
    <col min="74" max="16384" width="9" style="295"/>
  </cols>
  <sheetData>
    <row r="1" spans="1:46" ht="28.5" customHeight="1">
      <c r="A1" s="981" t="s">
        <v>439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2"/>
      <c r="R1" s="982"/>
      <c r="S1" s="982"/>
      <c r="T1" s="982"/>
      <c r="U1" s="982"/>
      <c r="V1" s="982"/>
      <c r="X1" s="981" t="s">
        <v>439</v>
      </c>
      <c r="Y1" s="982"/>
      <c r="Z1" s="982"/>
      <c r="AA1" s="982"/>
      <c r="AB1" s="982"/>
      <c r="AC1" s="982"/>
      <c r="AD1" s="982"/>
      <c r="AE1" s="982"/>
      <c r="AF1" s="982"/>
      <c r="AG1" s="982"/>
      <c r="AH1" s="982"/>
      <c r="AI1" s="982"/>
      <c r="AJ1" s="982"/>
      <c r="AK1" s="982"/>
      <c r="AL1" s="982"/>
      <c r="AM1" s="982"/>
      <c r="AN1" s="982"/>
      <c r="AO1" s="982"/>
      <c r="AP1" s="982"/>
      <c r="AQ1" s="982"/>
      <c r="AR1" s="982"/>
      <c r="AS1" s="982"/>
    </row>
    <row r="2" spans="1:46" ht="24" customHeight="1">
      <c r="A2" s="19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984" t="s">
        <v>440</v>
      </c>
      <c r="R2" s="984"/>
      <c r="S2" s="985"/>
      <c r="T2" s="985"/>
      <c r="U2" s="985"/>
      <c r="V2" s="985"/>
      <c r="W2" s="985"/>
      <c r="X2" s="35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984" t="s">
        <v>440</v>
      </c>
      <c r="AO2" s="984"/>
      <c r="AP2" s="985"/>
      <c r="AQ2" s="985"/>
      <c r="AR2" s="985"/>
      <c r="AS2" s="985"/>
      <c r="AT2" s="985"/>
    </row>
    <row r="3" spans="1:46" ht="24" customHeight="1">
      <c r="A3" s="949" t="s">
        <v>96</v>
      </c>
      <c r="B3" s="949"/>
      <c r="C3" s="949"/>
      <c r="D3" s="949"/>
      <c r="E3" s="949"/>
      <c r="F3" s="949"/>
      <c r="G3" s="949"/>
      <c r="H3" s="949"/>
      <c r="I3" s="949"/>
      <c r="J3" s="949"/>
      <c r="K3" s="949"/>
      <c r="L3" s="949"/>
      <c r="M3" s="949"/>
      <c r="N3" s="949"/>
      <c r="O3" s="949"/>
      <c r="P3" s="949"/>
      <c r="Q3" s="949"/>
      <c r="R3" s="949"/>
      <c r="S3" s="949"/>
      <c r="T3" s="949"/>
      <c r="U3" s="949"/>
      <c r="V3" s="949"/>
      <c r="W3" s="949"/>
      <c r="X3" s="949" t="s">
        <v>96</v>
      </c>
      <c r="Y3" s="949"/>
      <c r="Z3" s="949"/>
      <c r="AA3" s="949"/>
      <c r="AB3" s="949"/>
      <c r="AC3" s="949"/>
      <c r="AD3" s="949"/>
      <c r="AE3" s="949"/>
      <c r="AF3" s="949"/>
      <c r="AG3" s="949"/>
      <c r="AH3" s="949"/>
      <c r="AI3" s="949"/>
      <c r="AJ3" s="949"/>
      <c r="AK3" s="949"/>
      <c r="AL3" s="949"/>
      <c r="AM3" s="949"/>
      <c r="AN3" s="949"/>
      <c r="AO3" s="949"/>
      <c r="AP3" s="949"/>
      <c r="AQ3" s="949"/>
      <c r="AR3" s="949"/>
      <c r="AS3" s="949"/>
      <c r="AT3" s="949"/>
    </row>
    <row r="4" spans="1:46" ht="24" customHeight="1">
      <c r="A4" s="949" t="s">
        <v>196</v>
      </c>
      <c r="B4" s="949"/>
      <c r="C4" s="949"/>
      <c r="D4" s="949"/>
      <c r="E4" s="949"/>
      <c r="F4" s="949"/>
      <c r="G4" s="949"/>
      <c r="H4" s="949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 t="s">
        <v>196</v>
      </c>
      <c r="Y4" s="949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</row>
    <row r="5" spans="1:46" ht="24" customHeight="1">
      <c r="A5" s="17"/>
      <c r="J5" s="986" t="s">
        <v>441</v>
      </c>
      <c r="K5" s="986"/>
      <c r="L5" s="986"/>
      <c r="M5" s="986"/>
      <c r="N5" s="992">
        <f>入力フォーム!$F$3</f>
        <v>0</v>
      </c>
      <c r="O5" s="992"/>
      <c r="P5" s="992"/>
      <c r="Q5" s="992"/>
      <c r="R5" s="992"/>
      <c r="S5" s="992"/>
      <c r="T5" s="992"/>
      <c r="U5" s="992"/>
      <c r="V5" s="992"/>
      <c r="W5" s="992"/>
      <c r="X5" s="419"/>
      <c r="AI5" s="986" t="s">
        <v>441</v>
      </c>
      <c r="AJ5" s="986"/>
      <c r="AK5" s="986"/>
      <c r="AL5" s="986"/>
      <c r="AM5" s="990" t="s">
        <v>501</v>
      </c>
      <c r="AN5" s="990"/>
      <c r="AO5" s="990"/>
      <c r="AP5" s="990"/>
      <c r="AQ5" s="990"/>
      <c r="AR5" s="990"/>
      <c r="AS5" s="990"/>
      <c r="AT5" s="990"/>
    </row>
    <row r="6" spans="1:46" ht="24" customHeight="1">
      <c r="A6" s="19" t="s">
        <v>97</v>
      </c>
      <c r="B6" s="19"/>
      <c r="C6" s="19"/>
      <c r="D6" s="19"/>
      <c r="E6" s="19"/>
      <c r="F6" s="19"/>
      <c r="G6" s="19"/>
      <c r="H6" s="19"/>
      <c r="I6" s="19"/>
      <c r="J6" s="19"/>
      <c r="K6" s="987" t="s">
        <v>442</v>
      </c>
      <c r="L6" s="987"/>
      <c r="M6" s="987"/>
      <c r="N6" s="993">
        <f>入力フォーム!$F$7</f>
        <v>0</v>
      </c>
      <c r="O6" s="993"/>
      <c r="P6" s="993"/>
      <c r="Q6" s="993"/>
      <c r="R6" s="993"/>
      <c r="S6" s="993"/>
      <c r="T6" s="993"/>
      <c r="U6" s="993"/>
      <c r="V6" s="993"/>
      <c r="W6" s="993"/>
      <c r="X6" s="420" t="s">
        <v>97</v>
      </c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987" t="s">
        <v>442</v>
      </c>
      <c r="AK6" s="987"/>
      <c r="AL6" s="987"/>
      <c r="AM6" s="991" t="s">
        <v>502</v>
      </c>
      <c r="AN6" s="991"/>
      <c r="AO6" s="991"/>
      <c r="AP6" s="991"/>
      <c r="AQ6" s="991"/>
      <c r="AR6" s="991"/>
      <c r="AS6" s="991"/>
      <c r="AT6" s="991"/>
    </row>
    <row r="7" spans="1:46" ht="24" customHeight="1">
      <c r="A7" s="17"/>
      <c r="X7" s="17"/>
    </row>
    <row r="8" spans="1:46" ht="24" customHeight="1">
      <c r="A8" s="949" t="s">
        <v>289</v>
      </c>
      <c r="B8" s="949"/>
      <c r="C8" s="949"/>
      <c r="D8" s="949"/>
      <c r="E8" s="949"/>
      <c r="F8" s="949"/>
      <c r="G8" s="949"/>
      <c r="H8" s="949"/>
      <c r="I8" s="949"/>
      <c r="J8" s="949"/>
      <c r="K8" s="949"/>
      <c r="L8" s="949"/>
      <c r="M8" s="949"/>
      <c r="N8" s="949"/>
      <c r="O8" s="949"/>
      <c r="P8" s="949"/>
      <c r="Q8" s="949"/>
      <c r="R8" s="949"/>
      <c r="S8" s="949"/>
      <c r="T8" s="949"/>
      <c r="U8" s="949"/>
      <c r="V8" s="949"/>
      <c r="W8" s="949"/>
      <c r="X8" s="949" t="s">
        <v>289</v>
      </c>
      <c r="Y8" s="949"/>
      <c r="Z8" s="949"/>
      <c r="AA8" s="949"/>
      <c r="AB8" s="949"/>
      <c r="AC8" s="949"/>
      <c r="AD8" s="949"/>
      <c r="AE8" s="949"/>
      <c r="AF8" s="949"/>
      <c r="AG8" s="949"/>
      <c r="AH8" s="949"/>
      <c r="AI8" s="949"/>
      <c r="AJ8" s="949"/>
      <c r="AK8" s="949"/>
      <c r="AL8" s="949"/>
      <c r="AM8" s="949"/>
      <c r="AN8" s="949"/>
      <c r="AO8" s="949"/>
      <c r="AP8" s="949"/>
      <c r="AQ8" s="949"/>
      <c r="AR8" s="949"/>
      <c r="AS8" s="949"/>
      <c r="AT8" s="949"/>
    </row>
    <row r="9" spans="1:46" ht="24" customHeight="1">
      <c r="A9" s="983" t="s">
        <v>90</v>
      </c>
      <c r="B9" s="983"/>
      <c r="C9" s="983"/>
      <c r="D9" s="983"/>
      <c r="E9" s="983"/>
      <c r="F9" s="983"/>
      <c r="G9" s="983"/>
      <c r="H9" s="983"/>
      <c r="I9" s="983"/>
      <c r="J9" s="983"/>
      <c r="K9" s="983"/>
      <c r="L9" s="983"/>
      <c r="M9" s="983"/>
      <c r="N9" s="983"/>
      <c r="O9" s="983"/>
      <c r="P9" s="983"/>
      <c r="Q9" s="983"/>
      <c r="R9" s="983"/>
      <c r="S9" s="983"/>
      <c r="T9" s="983"/>
      <c r="U9" s="983"/>
      <c r="V9" s="983"/>
      <c r="W9" s="983"/>
      <c r="X9" s="983" t="s">
        <v>90</v>
      </c>
      <c r="Y9" s="983"/>
      <c r="Z9" s="983"/>
      <c r="AA9" s="983"/>
      <c r="AB9" s="983"/>
      <c r="AC9" s="983"/>
      <c r="AD9" s="983"/>
      <c r="AE9" s="983"/>
      <c r="AF9" s="983"/>
      <c r="AG9" s="983"/>
      <c r="AH9" s="983"/>
      <c r="AI9" s="983"/>
      <c r="AJ9" s="983"/>
      <c r="AK9" s="983"/>
      <c r="AL9" s="983"/>
      <c r="AM9" s="983"/>
      <c r="AN9" s="983"/>
      <c r="AO9" s="983"/>
      <c r="AP9" s="983"/>
      <c r="AQ9" s="983"/>
      <c r="AR9" s="983"/>
      <c r="AS9" s="983"/>
      <c r="AT9" s="983"/>
    </row>
    <row r="10" spans="1:46" ht="24" customHeight="1">
      <c r="A10" s="17"/>
      <c r="X10" s="17"/>
    </row>
    <row r="11" spans="1:46" ht="24" customHeight="1">
      <c r="A11" s="949" t="s">
        <v>443</v>
      </c>
      <c r="B11" s="949"/>
      <c r="C11" s="949"/>
      <c r="D11" s="949"/>
      <c r="E11" s="949"/>
      <c r="F11" s="949"/>
      <c r="G11" s="949"/>
      <c r="H11" s="949"/>
      <c r="I11" s="949"/>
      <c r="J11" s="949"/>
      <c r="K11" s="949"/>
      <c r="L11" s="949"/>
      <c r="M11" s="949"/>
      <c r="N11" s="949"/>
      <c r="O11" s="949"/>
      <c r="P11" s="949"/>
      <c r="Q11" s="949"/>
      <c r="R11" s="949"/>
      <c r="S11" s="949"/>
      <c r="T11" s="949"/>
      <c r="U11" s="949"/>
      <c r="V11" s="949"/>
      <c r="W11" s="949"/>
      <c r="X11" s="949" t="s">
        <v>443</v>
      </c>
      <c r="Y11" s="949"/>
      <c r="Z11" s="949"/>
      <c r="AA11" s="949"/>
      <c r="AB11" s="949"/>
      <c r="AC11" s="949"/>
      <c r="AD11" s="949"/>
      <c r="AE11" s="949"/>
      <c r="AF11" s="949"/>
      <c r="AG11" s="949"/>
      <c r="AH11" s="949"/>
      <c r="AI11" s="949"/>
      <c r="AJ11" s="949"/>
      <c r="AK11" s="949"/>
      <c r="AL11" s="949"/>
      <c r="AM11" s="949"/>
      <c r="AN11" s="949"/>
      <c r="AO11" s="949"/>
      <c r="AP11" s="949"/>
      <c r="AQ11" s="949"/>
      <c r="AR11" s="949"/>
      <c r="AS11" s="949"/>
      <c r="AT11" s="949"/>
    </row>
    <row r="12" spans="1:46" ht="24" customHeight="1">
      <c r="A12" s="19"/>
      <c r="B12" s="292" t="s">
        <v>360</v>
      </c>
      <c r="C12" s="963" t="s">
        <v>444</v>
      </c>
      <c r="D12" s="963"/>
      <c r="E12" s="963"/>
      <c r="F12" s="963"/>
      <c r="G12" s="963"/>
      <c r="H12" s="96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352"/>
      <c r="Y12" s="292" t="s">
        <v>360</v>
      </c>
      <c r="Z12" s="963" t="s">
        <v>444</v>
      </c>
      <c r="AA12" s="963"/>
      <c r="AB12" s="963"/>
      <c r="AC12" s="963"/>
      <c r="AD12" s="963"/>
      <c r="AE12" s="963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</row>
    <row r="13" spans="1:46" ht="24" customHeight="1">
      <c r="A13" s="19"/>
      <c r="B13" s="292" t="s">
        <v>360</v>
      </c>
      <c r="C13" s="963" t="s">
        <v>374</v>
      </c>
      <c r="D13" s="963"/>
      <c r="E13" s="963"/>
      <c r="F13" s="19" t="s">
        <v>194</v>
      </c>
      <c r="G13" s="964"/>
      <c r="H13" s="964"/>
      <c r="I13" s="964"/>
      <c r="J13" s="964"/>
      <c r="K13" s="964"/>
      <c r="L13" s="964"/>
      <c r="M13" s="964"/>
      <c r="N13" s="964"/>
      <c r="O13" s="964"/>
      <c r="P13" s="964"/>
      <c r="Q13" s="964"/>
      <c r="R13" s="964"/>
      <c r="S13" s="964"/>
      <c r="T13" s="964"/>
      <c r="U13" s="19" t="s">
        <v>184</v>
      </c>
      <c r="V13" s="19"/>
      <c r="W13" s="19"/>
      <c r="X13" s="352"/>
      <c r="Y13" s="292" t="s">
        <v>360</v>
      </c>
      <c r="Z13" s="963" t="s">
        <v>374</v>
      </c>
      <c r="AA13" s="963"/>
      <c r="AB13" s="963"/>
      <c r="AC13" s="352" t="s">
        <v>194</v>
      </c>
      <c r="AD13" s="964"/>
      <c r="AE13" s="964"/>
      <c r="AF13" s="964"/>
      <c r="AG13" s="964"/>
      <c r="AH13" s="964"/>
      <c r="AI13" s="964"/>
      <c r="AJ13" s="964"/>
      <c r="AK13" s="964"/>
      <c r="AL13" s="964"/>
      <c r="AM13" s="964"/>
      <c r="AN13" s="964"/>
      <c r="AO13" s="964"/>
      <c r="AP13" s="964"/>
      <c r="AQ13" s="964"/>
      <c r="AR13" s="352" t="s">
        <v>184</v>
      </c>
      <c r="AS13" s="352"/>
      <c r="AT13" s="352"/>
    </row>
    <row r="14" spans="1:46" ht="24" customHeight="1">
      <c r="A14" s="17"/>
      <c r="X14" s="17"/>
    </row>
    <row r="15" spans="1:46" ht="24" customHeight="1">
      <c r="A15" s="949" t="s">
        <v>447</v>
      </c>
      <c r="B15" s="949"/>
      <c r="C15" s="949"/>
      <c r="D15" s="949"/>
      <c r="E15" s="949"/>
      <c r="F15" s="965"/>
      <c r="G15" s="965"/>
      <c r="H15" s="965"/>
      <c r="I15" s="965"/>
      <c r="J15" s="19" t="s">
        <v>184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949" t="s">
        <v>447</v>
      </c>
      <c r="Y15" s="949"/>
      <c r="Z15" s="949"/>
      <c r="AA15" s="949"/>
      <c r="AB15" s="949"/>
      <c r="AC15" s="965">
        <v>45099</v>
      </c>
      <c r="AD15" s="965"/>
      <c r="AE15" s="965"/>
      <c r="AF15" s="965"/>
      <c r="AG15" s="352" t="s">
        <v>184</v>
      </c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</row>
    <row r="16" spans="1:46" ht="24" customHeight="1">
      <c r="A16" s="19" t="s">
        <v>91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352" t="s">
        <v>91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51" ht="24" customHeight="1">
      <c r="A17" s="949" t="s">
        <v>92</v>
      </c>
      <c r="B17" s="949"/>
      <c r="C17" s="949"/>
      <c r="D17" s="949"/>
      <c r="E17" s="949"/>
      <c r="F17" s="949"/>
      <c r="G17" s="949"/>
      <c r="H17" s="949"/>
      <c r="I17" s="949"/>
      <c r="J17" s="949"/>
      <c r="K17" s="949"/>
      <c r="L17" s="949"/>
      <c r="M17" s="949"/>
      <c r="N17" s="949"/>
      <c r="O17" s="949"/>
      <c r="P17" s="949"/>
      <c r="Q17" s="949"/>
      <c r="R17" s="949"/>
      <c r="S17" s="949"/>
      <c r="T17" s="949"/>
      <c r="U17" s="949"/>
      <c r="V17" s="949"/>
      <c r="W17" s="949"/>
      <c r="X17" s="949" t="s">
        <v>92</v>
      </c>
      <c r="Y17" s="949"/>
      <c r="Z17" s="949"/>
      <c r="AA17" s="949"/>
      <c r="AB17" s="949"/>
      <c r="AC17" s="949"/>
      <c r="AD17" s="949"/>
      <c r="AE17" s="949"/>
      <c r="AF17" s="949"/>
      <c r="AG17" s="949"/>
      <c r="AH17" s="949"/>
      <c r="AI17" s="949"/>
      <c r="AJ17" s="949"/>
      <c r="AK17" s="949"/>
      <c r="AL17" s="949"/>
      <c r="AM17" s="949"/>
      <c r="AN17" s="949"/>
      <c r="AO17" s="949"/>
      <c r="AP17" s="949"/>
      <c r="AQ17" s="949"/>
      <c r="AR17" s="949"/>
      <c r="AS17" s="949"/>
      <c r="AT17" s="949"/>
    </row>
    <row r="18" spans="1:51" ht="24" customHeight="1">
      <c r="A18" s="962" t="s">
        <v>93</v>
      </c>
      <c r="B18" s="962"/>
      <c r="C18" s="962"/>
      <c r="D18" s="962"/>
      <c r="E18" s="962"/>
      <c r="F18" s="962"/>
      <c r="G18" s="962"/>
      <c r="H18" s="962"/>
      <c r="I18" s="962"/>
      <c r="J18" s="962"/>
      <c r="K18" s="962"/>
      <c r="L18" s="962"/>
      <c r="M18" s="962"/>
      <c r="N18" s="962"/>
      <c r="O18" s="962"/>
      <c r="P18" s="962"/>
      <c r="Q18" s="962"/>
      <c r="R18" s="962"/>
      <c r="S18" s="962"/>
      <c r="T18" s="962"/>
      <c r="U18" s="962"/>
      <c r="V18" s="962"/>
      <c r="W18" s="962"/>
      <c r="X18" s="962" t="s">
        <v>93</v>
      </c>
      <c r="Y18" s="962"/>
      <c r="Z18" s="962"/>
      <c r="AA18" s="962"/>
      <c r="AB18" s="962"/>
      <c r="AC18" s="962"/>
      <c r="AD18" s="962"/>
      <c r="AE18" s="962"/>
      <c r="AF18" s="962"/>
      <c r="AG18" s="962"/>
      <c r="AH18" s="962"/>
      <c r="AI18" s="962"/>
      <c r="AJ18" s="962"/>
      <c r="AK18" s="962"/>
      <c r="AL18" s="962"/>
      <c r="AM18" s="962"/>
      <c r="AN18" s="962"/>
      <c r="AO18" s="962"/>
      <c r="AP18" s="962"/>
      <c r="AQ18" s="962"/>
      <c r="AR18" s="962"/>
      <c r="AS18" s="962"/>
      <c r="AT18" s="962"/>
    </row>
    <row r="19" spans="1:51" ht="24" customHeight="1">
      <c r="A19" s="125"/>
      <c r="B19" s="957" t="s">
        <v>448</v>
      </c>
      <c r="C19" s="958"/>
      <c r="D19" s="959" t="s">
        <v>103</v>
      </c>
      <c r="E19" s="960"/>
      <c r="F19" s="959" t="s">
        <v>186</v>
      </c>
      <c r="G19" s="961"/>
      <c r="H19" s="959" t="s">
        <v>589</v>
      </c>
      <c r="I19" s="960"/>
      <c r="J19" s="960"/>
      <c r="K19" s="960"/>
      <c r="L19" s="960"/>
      <c r="M19" s="960"/>
      <c r="N19" s="960"/>
      <c r="O19" s="961"/>
      <c r="P19" s="959" t="s">
        <v>187</v>
      </c>
      <c r="Q19" s="960"/>
      <c r="R19" s="960"/>
      <c r="S19" s="960"/>
      <c r="T19" s="960"/>
      <c r="U19" s="960"/>
      <c r="V19" s="961"/>
      <c r="X19" s="125"/>
      <c r="Y19" s="957" t="s">
        <v>448</v>
      </c>
      <c r="Z19" s="958"/>
      <c r="AA19" s="959" t="s">
        <v>103</v>
      </c>
      <c r="AB19" s="960"/>
      <c r="AC19" s="959" t="s">
        <v>186</v>
      </c>
      <c r="AD19" s="961"/>
      <c r="AE19" s="959" t="s">
        <v>589</v>
      </c>
      <c r="AF19" s="960"/>
      <c r="AG19" s="960"/>
      <c r="AH19" s="960"/>
      <c r="AI19" s="960"/>
      <c r="AJ19" s="960"/>
      <c r="AK19" s="960"/>
      <c r="AL19" s="961"/>
      <c r="AM19" s="959" t="s">
        <v>187</v>
      </c>
      <c r="AN19" s="960"/>
      <c r="AO19" s="960"/>
      <c r="AP19" s="960"/>
      <c r="AQ19" s="960"/>
      <c r="AR19" s="960"/>
      <c r="AS19" s="961"/>
    </row>
    <row r="20" spans="1:51" ht="24" customHeight="1">
      <c r="A20" s="19"/>
      <c r="B20" s="988"/>
      <c r="C20" s="989"/>
      <c r="D20" s="975"/>
      <c r="E20" s="976"/>
      <c r="F20" s="977"/>
      <c r="G20" s="978"/>
      <c r="H20" s="304"/>
      <c r="I20" s="305"/>
      <c r="J20" s="306"/>
      <c r="K20" s="305"/>
      <c r="L20" s="305"/>
      <c r="M20" s="305"/>
      <c r="N20" s="305"/>
      <c r="O20" s="307"/>
      <c r="P20" s="308"/>
      <c r="Q20" s="305"/>
      <c r="R20" s="305"/>
      <c r="S20" s="305"/>
      <c r="T20" s="305"/>
      <c r="U20" s="305"/>
      <c r="V20" s="309"/>
      <c r="X20" s="352"/>
      <c r="Y20" s="988" t="s">
        <v>449</v>
      </c>
      <c r="Z20" s="989"/>
      <c r="AA20" s="975">
        <v>0.36458333333333331</v>
      </c>
      <c r="AB20" s="976"/>
      <c r="AC20" s="977" t="s">
        <v>183</v>
      </c>
      <c r="AD20" s="978"/>
      <c r="AE20" s="304" t="s">
        <v>127</v>
      </c>
      <c r="AF20" s="305"/>
      <c r="AG20" s="306"/>
      <c r="AH20" s="305"/>
      <c r="AI20" s="305"/>
      <c r="AJ20" s="305"/>
      <c r="AK20" s="305"/>
      <c r="AL20" s="307"/>
      <c r="AM20" s="308"/>
      <c r="AN20" s="305"/>
      <c r="AO20" s="305"/>
      <c r="AP20" s="305"/>
      <c r="AQ20" s="305"/>
      <c r="AR20" s="305"/>
      <c r="AS20" s="309"/>
    </row>
    <row r="21" spans="1:51" ht="24" customHeight="1">
      <c r="A21" s="19"/>
      <c r="B21" s="966"/>
      <c r="C21" s="967"/>
      <c r="D21" s="971"/>
      <c r="E21" s="972"/>
      <c r="F21" s="968"/>
      <c r="G21" s="970"/>
      <c r="H21" s="310"/>
      <c r="I21" s="311"/>
      <c r="J21" s="312"/>
      <c r="K21" s="311"/>
      <c r="L21" s="311"/>
      <c r="M21" s="311"/>
      <c r="N21" s="311"/>
      <c r="O21" s="313"/>
      <c r="P21" s="314"/>
      <c r="Q21" s="311"/>
      <c r="R21" s="311"/>
      <c r="S21" s="311"/>
      <c r="T21" s="311"/>
      <c r="U21" s="311"/>
      <c r="V21" s="315"/>
      <c r="X21" s="352"/>
      <c r="Y21" s="966"/>
      <c r="Z21" s="967"/>
      <c r="AA21" s="971">
        <v>0.38541666666666669</v>
      </c>
      <c r="AB21" s="972"/>
      <c r="AC21" s="968" t="s">
        <v>182</v>
      </c>
      <c r="AD21" s="970"/>
      <c r="AE21" s="310" t="s">
        <v>121</v>
      </c>
      <c r="AF21" s="311"/>
      <c r="AG21" s="312"/>
      <c r="AH21" s="311"/>
      <c r="AI21" s="311"/>
      <c r="AJ21" s="311"/>
      <c r="AK21" s="311"/>
      <c r="AL21" s="313"/>
      <c r="AM21" s="314"/>
      <c r="AN21" s="311"/>
      <c r="AO21" s="311"/>
      <c r="AP21" s="311"/>
      <c r="AQ21" s="311"/>
      <c r="AR21" s="311"/>
      <c r="AS21" s="315"/>
    </row>
    <row r="22" spans="1:51" ht="24" customHeight="1">
      <c r="A22" s="126"/>
      <c r="B22" s="966"/>
      <c r="C22" s="967"/>
      <c r="D22" s="968"/>
      <c r="E22" s="969"/>
      <c r="F22" s="968"/>
      <c r="G22" s="970"/>
      <c r="H22" s="316"/>
      <c r="I22" s="311"/>
      <c r="J22" s="311"/>
      <c r="K22" s="311"/>
      <c r="L22" s="311"/>
      <c r="M22" s="311"/>
      <c r="N22" s="311"/>
      <c r="O22" s="313"/>
      <c r="P22" s="314"/>
      <c r="Q22" s="311"/>
      <c r="R22" s="311"/>
      <c r="S22" s="311"/>
      <c r="T22" s="311"/>
      <c r="U22" s="311"/>
      <c r="V22" s="315"/>
      <c r="X22" s="126"/>
      <c r="Y22" s="966"/>
      <c r="Z22" s="967"/>
      <c r="AA22" s="968"/>
      <c r="AB22" s="969"/>
      <c r="AC22" s="968"/>
      <c r="AD22" s="970"/>
      <c r="AE22" s="316"/>
      <c r="AF22" s="311"/>
      <c r="AG22" s="311"/>
      <c r="AH22" s="311"/>
      <c r="AI22" s="311"/>
      <c r="AJ22" s="311"/>
      <c r="AK22" s="311"/>
      <c r="AL22" s="313"/>
      <c r="AM22" s="314"/>
      <c r="AN22" s="311"/>
      <c r="AO22" s="311"/>
      <c r="AP22" s="311"/>
      <c r="AQ22" s="311"/>
      <c r="AR22" s="311"/>
      <c r="AS22" s="315"/>
    </row>
    <row r="23" spans="1:51" ht="24" customHeight="1">
      <c r="A23" s="126"/>
      <c r="B23" s="966"/>
      <c r="C23" s="967"/>
      <c r="D23" s="968"/>
      <c r="E23" s="969"/>
      <c r="F23" s="968"/>
      <c r="G23" s="970"/>
      <c r="H23" s="316"/>
      <c r="I23" s="311"/>
      <c r="J23" s="311"/>
      <c r="K23" s="311"/>
      <c r="L23" s="311"/>
      <c r="M23" s="311"/>
      <c r="N23" s="311"/>
      <c r="O23" s="313"/>
      <c r="P23" s="314"/>
      <c r="Q23" s="311"/>
      <c r="R23" s="311"/>
      <c r="S23" s="311"/>
      <c r="T23" s="311"/>
      <c r="U23" s="311"/>
      <c r="V23" s="315"/>
      <c r="X23" s="126"/>
      <c r="Y23" s="966"/>
      <c r="Z23" s="967"/>
      <c r="AA23" s="968"/>
      <c r="AB23" s="969"/>
      <c r="AC23" s="968"/>
      <c r="AD23" s="970"/>
      <c r="AE23" s="316"/>
      <c r="AF23" s="311"/>
      <c r="AG23" s="311"/>
      <c r="AH23" s="311"/>
      <c r="AI23" s="311"/>
      <c r="AJ23" s="311"/>
      <c r="AK23" s="311"/>
      <c r="AL23" s="313"/>
      <c r="AM23" s="314"/>
      <c r="AN23" s="311"/>
      <c r="AO23" s="311"/>
      <c r="AP23" s="311"/>
      <c r="AQ23" s="311"/>
      <c r="AR23" s="311"/>
      <c r="AS23" s="315"/>
    </row>
    <row r="24" spans="1:51" ht="24" customHeight="1">
      <c r="A24" s="126"/>
      <c r="B24" s="966"/>
      <c r="C24" s="967"/>
      <c r="D24" s="968"/>
      <c r="E24" s="969"/>
      <c r="F24" s="317"/>
      <c r="G24" s="318"/>
      <c r="H24" s="316"/>
      <c r="I24" s="319"/>
      <c r="J24" s="320"/>
      <c r="K24" s="320"/>
      <c r="L24" s="320"/>
      <c r="M24" s="320"/>
      <c r="N24" s="320"/>
      <c r="O24" s="313"/>
      <c r="P24" s="321"/>
      <c r="Q24" s="319"/>
      <c r="R24" s="319"/>
      <c r="S24" s="319"/>
      <c r="T24" s="319"/>
      <c r="U24" s="319"/>
      <c r="V24" s="318"/>
      <c r="X24" s="126"/>
      <c r="Y24" s="966"/>
      <c r="Z24" s="967"/>
      <c r="AA24" s="968"/>
      <c r="AB24" s="969"/>
      <c r="AC24" s="349"/>
      <c r="AD24" s="351"/>
      <c r="AE24" s="316"/>
      <c r="AF24" s="350"/>
      <c r="AG24" s="320"/>
      <c r="AH24" s="320"/>
      <c r="AI24" s="320"/>
      <c r="AJ24" s="320"/>
      <c r="AK24" s="320"/>
      <c r="AL24" s="313"/>
      <c r="AM24" s="321"/>
      <c r="AN24" s="350"/>
      <c r="AO24" s="350"/>
      <c r="AP24" s="350"/>
      <c r="AQ24" s="350"/>
      <c r="AR24" s="350"/>
      <c r="AS24" s="351"/>
    </row>
    <row r="25" spans="1:51" ht="24" customHeight="1">
      <c r="A25" s="19"/>
      <c r="B25" s="966"/>
      <c r="C25" s="967"/>
      <c r="D25" s="971"/>
      <c r="E25" s="972"/>
      <c r="F25" s="968"/>
      <c r="G25" s="970"/>
      <c r="H25" s="310"/>
      <c r="I25" s="311"/>
      <c r="J25" s="312"/>
      <c r="K25" s="311"/>
      <c r="L25" s="311"/>
      <c r="M25" s="311"/>
      <c r="N25" s="311"/>
      <c r="O25" s="313"/>
      <c r="P25" s="314"/>
      <c r="Q25" s="311"/>
      <c r="R25" s="311"/>
      <c r="S25" s="311"/>
      <c r="T25" s="311"/>
      <c r="U25" s="311"/>
      <c r="V25" s="315"/>
      <c r="X25" s="352"/>
      <c r="Y25" s="966" t="s">
        <v>450</v>
      </c>
      <c r="Z25" s="967"/>
      <c r="AA25" s="971">
        <v>0.66666666666666663</v>
      </c>
      <c r="AB25" s="972"/>
      <c r="AC25" s="968" t="s">
        <v>183</v>
      </c>
      <c r="AD25" s="970"/>
      <c r="AE25" s="310" t="s">
        <v>121</v>
      </c>
      <c r="AF25" s="311"/>
      <c r="AG25" s="312"/>
      <c r="AH25" s="311"/>
      <c r="AI25" s="311"/>
      <c r="AJ25" s="311"/>
      <c r="AK25" s="311"/>
      <c r="AL25" s="313"/>
      <c r="AM25" s="314"/>
      <c r="AN25" s="311"/>
      <c r="AO25" s="311"/>
      <c r="AP25" s="311"/>
      <c r="AQ25" s="311"/>
      <c r="AR25" s="311"/>
      <c r="AS25" s="315"/>
    </row>
    <row r="26" spans="1:51" ht="24" customHeight="1">
      <c r="A26" s="19"/>
      <c r="B26" s="966"/>
      <c r="C26" s="967"/>
      <c r="D26" s="971"/>
      <c r="E26" s="972"/>
      <c r="F26" s="968"/>
      <c r="G26" s="970"/>
      <c r="H26" s="310"/>
      <c r="I26" s="311"/>
      <c r="J26" s="312"/>
      <c r="K26" s="311"/>
      <c r="L26" s="311"/>
      <c r="M26" s="311"/>
      <c r="N26" s="311"/>
      <c r="O26" s="313"/>
      <c r="P26" s="314"/>
      <c r="Q26" s="311"/>
      <c r="R26" s="311"/>
      <c r="S26" s="311"/>
      <c r="T26" s="311"/>
      <c r="U26" s="311"/>
      <c r="V26" s="315"/>
      <c r="X26" s="352"/>
      <c r="Y26" s="966"/>
      <c r="Z26" s="967"/>
      <c r="AA26" s="971">
        <v>0.6875</v>
      </c>
      <c r="AB26" s="972"/>
      <c r="AC26" s="968" t="s">
        <v>182</v>
      </c>
      <c r="AD26" s="970"/>
      <c r="AE26" s="310" t="s">
        <v>127</v>
      </c>
      <c r="AF26" s="311"/>
      <c r="AG26" s="312"/>
      <c r="AH26" s="311"/>
      <c r="AI26" s="311"/>
      <c r="AJ26" s="311"/>
      <c r="AK26" s="311"/>
      <c r="AL26" s="313"/>
      <c r="AM26" s="314"/>
      <c r="AN26" s="311"/>
      <c r="AO26" s="311"/>
      <c r="AP26" s="311"/>
      <c r="AQ26" s="311"/>
      <c r="AR26" s="311"/>
      <c r="AS26" s="315"/>
    </row>
    <row r="27" spans="1:51" ht="24" customHeight="1">
      <c r="A27" s="19"/>
      <c r="B27" s="973"/>
      <c r="C27" s="974"/>
      <c r="D27" s="322"/>
      <c r="E27" s="323"/>
      <c r="F27" s="979"/>
      <c r="G27" s="980"/>
      <c r="H27" s="324"/>
      <c r="I27" s="323"/>
      <c r="J27" s="323"/>
      <c r="K27" s="323"/>
      <c r="L27" s="323"/>
      <c r="M27" s="323"/>
      <c r="N27" s="323"/>
      <c r="O27" s="325"/>
      <c r="P27" s="322"/>
      <c r="Q27" s="323"/>
      <c r="R27" s="323"/>
      <c r="S27" s="323"/>
      <c r="T27" s="323"/>
      <c r="U27" s="323"/>
      <c r="V27" s="326"/>
      <c r="X27" s="352"/>
      <c r="Y27" s="973"/>
      <c r="Z27" s="974"/>
      <c r="AA27" s="322"/>
      <c r="AB27" s="323"/>
      <c r="AC27" s="979"/>
      <c r="AD27" s="980"/>
      <c r="AE27" s="324"/>
      <c r="AF27" s="323"/>
      <c r="AG27" s="323"/>
      <c r="AH27" s="323"/>
      <c r="AI27" s="323"/>
      <c r="AJ27" s="323"/>
      <c r="AK27" s="323"/>
      <c r="AL27" s="325"/>
      <c r="AM27" s="322"/>
      <c r="AN27" s="323"/>
      <c r="AO27" s="323"/>
      <c r="AP27" s="323"/>
      <c r="AQ27" s="323"/>
      <c r="AR27" s="323"/>
      <c r="AS27" s="326"/>
    </row>
    <row r="28" spans="1:51" ht="24" customHeight="1">
      <c r="A28" s="19"/>
      <c r="B28" s="947"/>
      <c r="C28" s="947"/>
      <c r="D28" s="947"/>
      <c r="E28" s="327"/>
      <c r="F28" s="954"/>
      <c r="G28" s="955"/>
      <c r="H28" s="955"/>
      <c r="I28" s="955"/>
      <c r="J28" s="955"/>
      <c r="K28" s="280"/>
      <c r="L28" s="280"/>
      <c r="M28" s="947"/>
      <c r="N28" s="947"/>
      <c r="O28" s="947"/>
      <c r="P28" s="947"/>
      <c r="Q28" s="947"/>
      <c r="R28" s="947"/>
      <c r="S28" s="947"/>
      <c r="T28" s="947"/>
      <c r="U28" s="947"/>
      <c r="V28" s="947"/>
      <c r="X28" s="352"/>
      <c r="Y28" s="947"/>
      <c r="Z28" s="947"/>
      <c r="AA28" s="947"/>
      <c r="AB28" s="327"/>
      <c r="AC28" s="954"/>
      <c r="AD28" s="955"/>
      <c r="AE28" s="955"/>
      <c r="AF28" s="955"/>
      <c r="AG28" s="955"/>
      <c r="AH28" s="280"/>
      <c r="AI28" s="280"/>
      <c r="AJ28" s="947"/>
      <c r="AK28" s="947"/>
      <c r="AL28" s="947"/>
      <c r="AM28" s="947"/>
      <c r="AN28" s="947"/>
      <c r="AO28" s="947"/>
      <c r="AP28" s="947"/>
      <c r="AQ28" s="947"/>
      <c r="AR28" s="947"/>
      <c r="AS28" s="947"/>
    </row>
    <row r="29" spans="1:51" ht="24" customHeight="1">
      <c r="A29" s="950" t="s">
        <v>451</v>
      </c>
      <c r="B29" s="950"/>
      <c r="C29" s="950"/>
      <c r="D29" s="950"/>
      <c r="E29" s="951" t="s">
        <v>452</v>
      </c>
      <c r="F29" s="951"/>
      <c r="G29" s="951"/>
      <c r="H29" s="952"/>
      <c r="I29" s="952"/>
      <c r="J29" s="328" t="s">
        <v>274</v>
      </c>
      <c r="K29" s="951" t="s">
        <v>453</v>
      </c>
      <c r="L29" s="951"/>
      <c r="M29" s="951"/>
      <c r="N29" s="951"/>
      <c r="O29" s="952"/>
      <c r="P29" s="952"/>
      <c r="Q29" s="328" t="s">
        <v>274</v>
      </c>
      <c r="R29" s="953" t="s">
        <v>277</v>
      </c>
      <c r="S29" s="953"/>
      <c r="T29" s="953">
        <f>H29+O29</f>
        <v>0</v>
      </c>
      <c r="U29" s="953"/>
      <c r="V29" s="329" t="s">
        <v>274</v>
      </c>
      <c r="W29" s="328"/>
      <c r="X29" s="950" t="s">
        <v>451</v>
      </c>
      <c r="Y29" s="950"/>
      <c r="Z29" s="950"/>
      <c r="AA29" s="950"/>
      <c r="AB29" s="951" t="s">
        <v>452</v>
      </c>
      <c r="AC29" s="951"/>
      <c r="AD29" s="951"/>
      <c r="AE29" s="994"/>
      <c r="AF29" s="994"/>
      <c r="AG29" s="328" t="s">
        <v>274</v>
      </c>
      <c r="AH29" s="951" t="s">
        <v>453</v>
      </c>
      <c r="AI29" s="951"/>
      <c r="AJ29" s="951"/>
      <c r="AK29" s="951"/>
      <c r="AL29" s="994"/>
      <c r="AM29" s="994"/>
      <c r="AN29" s="328" t="s">
        <v>274</v>
      </c>
      <c r="AO29" s="953" t="s">
        <v>277</v>
      </c>
      <c r="AP29" s="953"/>
      <c r="AQ29" s="953">
        <f>AE29+AL29</f>
        <v>0</v>
      </c>
      <c r="AR29" s="953"/>
      <c r="AS29" s="329" t="s">
        <v>274</v>
      </c>
      <c r="AT29" s="328"/>
    </row>
    <row r="30" spans="1:51" ht="24" customHeight="1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</row>
    <row r="31" spans="1:51" ht="24" customHeight="1">
      <c r="A31" s="330" t="s">
        <v>454</v>
      </c>
      <c r="B31" s="330"/>
      <c r="C31" s="330"/>
      <c r="D31" s="330"/>
      <c r="E31" s="330"/>
      <c r="F31" s="330"/>
      <c r="G31" s="330" t="s">
        <v>455</v>
      </c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948"/>
      <c r="S31" s="330" t="s">
        <v>456</v>
      </c>
      <c r="T31" s="330"/>
      <c r="U31" s="330"/>
      <c r="V31" s="330"/>
      <c r="W31" s="330"/>
      <c r="X31" s="353" t="s">
        <v>454</v>
      </c>
      <c r="Y31" s="353"/>
      <c r="Z31" s="353"/>
      <c r="AA31" s="353"/>
      <c r="AB31" s="353"/>
      <c r="AC31" s="353"/>
      <c r="AD31" s="353" t="s">
        <v>455</v>
      </c>
      <c r="AE31" s="948"/>
      <c r="AF31" s="948"/>
      <c r="AG31" s="948"/>
      <c r="AH31" s="948"/>
      <c r="AI31" s="948"/>
      <c r="AJ31" s="948"/>
      <c r="AK31" s="948"/>
      <c r="AL31" s="948"/>
      <c r="AM31" s="948"/>
      <c r="AN31" s="948"/>
      <c r="AO31" s="948"/>
      <c r="AP31" s="353" t="s">
        <v>456</v>
      </c>
      <c r="AQ31" s="353"/>
      <c r="AR31" s="353"/>
      <c r="AS31" s="353"/>
      <c r="AT31" s="353"/>
      <c r="AW31" s="295" t="s">
        <v>445</v>
      </c>
      <c r="AY31" s="295" t="s">
        <v>183</v>
      </c>
    </row>
    <row r="32" spans="1:51" ht="24" customHeight="1">
      <c r="A32" s="17"/>
      <c r="X32" s="17"/>
      <c r="AW32" s="295" t="s">
        <v>446</v>
      </c>
      <c r="AY32" s="295" t="s">
        <v>182</v>
      </c>
    </row>
    <row r="33" spans="1:46" ht="24" customHeight="1">
      <c r="A33" s="415" t="s">
        <v>576</v>
      </c>
      <c r="B33" s="415"/>
      <c r="C33" s="415"/>
      <c r="D33" s="415"/>
      <c r="E33" s="415" t="s">
        <v>194</v>
      </c>
      <c r="F33" s="956"/>
      <c r="G33" s="956"/>
      <c r="H33" s="956"/>
      <c r="I33" s="415" t="s">
        <v>458</v>
      </c>
      <c r="J33" s="415" t="s">
        <v>575</v>
      </c>
      <c r="K33" s="415"/>
      <c r="L33" s="415"/>
      <c r="M33" s="415"/>
      <c r="N33" s="415"/>
      <c r="O33" s="415"/>
      <c r="P33" s="415"/>
      <c r="Q33" s="415"/>
      <c r="R33" s="415"/>
      <c r="T33" s="415"/>
      <c r="U33" s="415"/>
      <c r="V33" s="415"/>
      <c r="W33" s="415"/>
      <c r="X33" s="17"/>
    </row>
    <row r="34" spans="1:46" ht="24" customHeight="1">
      <c r="A34" s="17"/>
      <c r="X34" s="17"/>
    </row>
    <row r="35" spans="1:46" ht="24" customHeight="1">
      <c r="A35" s="415" t="s">
        <v>574</v>
      </c>
      <c r="B35" s="415"/>
      <c r="C35" s="415"/>
      <c r="D35" s="415" t="s">
        <v>194</v>
      </c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415" t="s">
        <v>458</v>
      </c>
      <c r="T35" s="415"/>
      <c r="U35" s="415"/>
      <c r="V35" s="415"/>
      <c r="W35" s="415"/>
      <c r="X35" s="353" t="s">
        <v>457</v>
      </c>
      <c r="Y35" s="353"/>
      <c r="Z35" s="353"/>
      <c r="AA35" s="353" t="s">
        <v>194</v>
      </c>
      <c r="AB35" s="948"/>
      <c r="AC35" s="948"/>
      <c r="AD35" s="948"/>
      <c r="AE35" s="948"/>
      <c r="AF35" s="948"/>
      <c r="AG35" s="948"/>
      <c r="AH35" s="948"/>
      <c r="AI35" s="948"/>
      <c r="AJ35" s="948"/>
      <c r="AK35" s="948"/>
      <c r="AL35" s="948"/>
      <c r="AM35" s="948"/>
      <c r="AN35" s="948"/>
      <c r="AO35" s="948"/>
      <c r="AP35" s="353" t="s">
        <v>458</v>
      </c>
      <c r="AQ35" s="353"/>
      <c r="AR35" s="353"/>
      <c r="AS35" s="353"/>
      <c r="AT35" s="353"/>
    </row>
    <row r="36" spans="1:46" ht="24" customHeight="1">
      <c r="A36" s="18"/>
      <c r="X36" s="18"/>
    </row>
    <row r="37" spans="1:46" ht="24" customHeight="1">
      <c r="A37" s="949" t="s">
        <v>94</v>
      </c>
      <c r="B37" s="949"/>
      <c r="C37" s="949"/>
      <c r="D37" s="949"/>
      <c r="E37" s="949"/>
      <c r="F37" s="949"/>
      <c r="G37" s="949"/>
      <c r="H37" s="949"/>
      <c r="I37" s="949"/>
      <c r="J37" s="949"/>
      <c r="K37" s="949"/>
      <c r="L37" s="949"/>
      <c r="M37" s="949"/>
      <c r="N37" s="949"/>
      <c r="O37" s="949"/>
      <c r="P37" s="949"/>
      <c r="Q37" s="949"/>
      <c r="R37" s="949"/>
      <c r="S37" s="949"/>
      <c r="T37" s="949"/>
      <c r="U37" s="949"/>
      <c r="V37" s="949"/>
      <c r="W37" s="949"/>
      <c r="X37" s="949" t="s">
        <v>94</v>
      </c>
      <c r="Y37" s="949"/>
      <c r="Z37" s="949"/>
      <c r="AA37" s="949"/>
      <c r="AB37" s="949"/>
      <c r="AC37" s="949"/>
      <c r="AD37" s="949"/>
      <c r="AE37" s="949"/>
      <c r="AF37" s="949"/>
      <c r="AG37" s="949"/>
      <c r="AH37" s="949"/>
      <c r="AI37" s="949"/>
      <c r="AJ37" s="949"/>
      <c r="AK37" s="949"/>
      <c r="AL37" s="949"/>
      <c r="AM37" s="949"/>
      <c r="AN37" s="949"/>
      <c r="AO37" s="949"/>
      <c r="AP37" s="949"/>
      <c r="AQ37" s="949"/>
      <c r="AR37" s="949"/>
      <c r="AS37" s="949"/>
      <c r="AT37" s="949"/>
    </row>
    <row r="38" spans="1:46" ht="24" customHeight="1">
      <c r="A38" s="949" t="s">
        <v>195</v>
      </c>
      <c r="B38" s="949"/>
      <c r="C38" s="949"/>
      <c r="D38" s="949"/>
      <c r="E38" s="949"/>
      <c r="F38" s="949"/>
      <c r="G38" s="949"/>
      <c r="H38" s="949"/>
      <c r="I38" s="949"/>
      <c r="J38" s="949"/>
      <c r="K38" s="949"/>
      <c r="L38" s="949"/>
      <c r="M38" s="949"/>
      <c r="N38" s="949"/>
      <c r="O38" s="949"/>
      <c r="P38" s="949"/>
      <c r="Q38" s="949"/>
      <c r="R38" s="949"/>
      <c r="S38" s="949"/>
      <c r="T38" s="949"/>
      <c r="U38" s="949"/>
      <c r="V38" s="949"/>
      <c r="W38" s="949"/>
      <c r="X38" s="949" t="s">
        <v>195</v>
      </c>
      <c r="Y38" s="949"/>
      <c r="Z38" s="949"/>
      <c r="AA38" s="949"/>
      <c r="AB38" s="949"/>
      <c r="AC38" s="949"/>
      <c r="AD38" s="949"/>
      <c r="AE38" s="949"/>
      <c r="AF38" s="949"/>
      <c r="AG38" s="949"/>
      <c r="AH38" s="949"/>
      <c r="AI38" s="949"/>
      <c r="AJ38" s="949"/>
      <c r="AK38" s="949"/>
      <c r="AL38" s="949"/>
      <c r="AM38" s="949"/>
      <c r="AN38" s="949"/>
      <c r="AO38" s="949"/>
      <c r="AP38" s="949"/>
      <c r="AQ38" s="949"/>
      <c r="AR38" s="949"/>
      <c r="AS38" s="949"/>
      <c r="AT38" s="949"/>
    </row>
    <row r="39" spans="1:46" ht="24" customHeight="1">
      <c r="A39" s="949" t="s">
        <v>95</v>
      </c>
      <c r="B39" s="949"/>
      <c r="C39" s="949"/>
      <c r="D39" s="949"/>
      <c r="E39" s="949"/>
      <c r="F39" s="949"/>
      <c r="G39" s="949"/>
      <c r="H39" s="949"/>
      <c r="I39" s="949"/>
      <c r="J39" s="949"/>
      <c r="K39" s="949"/>
      <c r="L39" s="949"/>
      <c r="M39" s="949"/>
      <c r="N39" s="949"/>
      <c r="O39" s="949"/>
      <c r="P39" s="949"/>
      <c r="Q39" s="949"/>
      <c r="R39" s="949"/>
      <c r="S39" s="949"/>
      <c r="T39" s="949"/>
      <c r="U39" s="949"/>
      <c r="V39" s="949"/>
      <c r="W39" s="949"/>
      <c r="X39" s="949" t="s">
        <v>95</v>
      </c>
      <c r="Y39" s="949"/>
      <c r="Z39" s="949"/>
      <c r="AA39" s="949"/>
      <c r="AB39" s="949"/>
      <c r="AC39" s="949"/>
      <c r="AD39" s="949"/>
      <c r="AE39" s="949"/>
      <c r="AF39" s="949"/>
      <c r="AG39" s="949"/>
      <c r="AH39" s="949"/>
      <c r="AI39" s="949"/>
      <c r="AJ39" s="949"/>
      <c r="AK39" s="949"/>
      <c r="AL39" s="949"/>
      <c r="AM39" s="949"/>
      <c r="AN39" s="949"/>
      <c r="AO39" s="949"/>
      <c r="AP39" s="949"/>
      <c r="AQ39" s="949"/>
      <c r="AR39" s="949"/>
      <c r="AS39" s="949"/>
      <c r="AT39" s="949"/>
    </row>
    <row r="40" spans="1:46" ht="24" customHeight="1">
      <c r="A40" s="294"/>
      <c r="X40" s="294"/>
    </row>
    <row r="41" spans="1:46">
      <c r="A41" s="294"/>
      <c r="X41" s="294"/>
    </row>
    <row r="43" spans="1:46">
      <c r="D43" s="295" t="s">
        <v>449</v>
      </c>
      <c r="E43" s="295" t="s">
        <v>183</v>
      </c>
      <c r="F43" s="295" t="s">
        <v>499</v>
      </c>
      <c r="AA43" s="295" t="s">
        <v>449</v>
      </c>
      <c r="AB43" s="295" t="s">
        <v>183</v>
      </c>
      <c r="AC43" s="295" t="s">
        <v>499</v>
      </c>
    </row>
    <row r="44" spans="1:46">
      <c r="D44" s="295" t="s">
        <v>450</v>
      </c>
      <c r="E44" s="295" t="s">
        <v>459</v>
      </c>
      <c r="F44" s="295" t="s">
        <v>500</v>
      </c>
      <c r="AA44" s="295" t="s">
        <v>450</v>
      </c>
      <c r="AB44" s="295" t="s">
        <v>459</v>
      </c>
      <c r="AC44" s="295" t="s">
        <v>500</v>
      </c>
    </row>
  </sheetData>
  <sheetProtection sheet="1" objects="1" scenarios="1"/>
  <dataConsolidate/>
  <mergeCells count="125">
    <mergeCell ref="N5:W5"/>
    <mergeCell ref="N6:W6"/>
    <mergeCell ref="X39:AT39"/>
    <mergeCell ref="AC26:AD26"/>
    <mergeCell ref="Y27:Z27"/>
    <mergeCell ref="AC27:AD27"/>
    <mergeCell ref="Y28:AA28"/>
    <mergeCell ref="AC28:AG28"/>
    <mergeCell ref="AJ28:AK28"/>
    <mergeCell ref="AL28:AS28"/>
    <mergeCell ref="X29:AA29"/>
    <mergeCell ref="AB29:AD29"/>
    <mergeCell ref="AE29:AF29"/>
    <mergeCell ref="AH29:AK29"/>
    <mergeCell ref="AL29:AM29"/>
    <mergeCell ref="AO29:AP29"/>
    <mergeCell ref="AQ29:AR29"/>
    <mergeCell ref="Y20:Z20"/>
    <mergeCell ref="AA20:AB20"/>
    <mergeCell ref="AC20:AD20"/>
    <mergeCell ref="Y21:Z21"/>
    <mergeCell ref="AA21:AB21"/>
    <mergeCell ref="AC21:AD21"/>
    <mergeCell ref="Y22:Z22"/>
    <mergeCell ref="AA22:AB22"/>
    <mergeCell ref="AC22:AD22"/>
    <mergeCell ref="AN2:AO2"/>
    <mergeCell ref="AP2:AT2"/>
    <mergeCell ref="AI5:AL5"/>
    <mergeCell ref="AM5:AT5"/>
    <mergeCell ref="AJ6:AL6"/>
    <mergeCell ref="AM6:AT6"/>
    <mergeCell ref="Z12:AE12"/>
    <mergeCell ref="Z13:AB13"/>
    <mergeCell ref="AD13:AQ13"/>
    <mergeCell ref="A39:W39"/>
    <mergeCell ref="X1:AS1"/>
    <mergeCell ref="A1:V1"/>
    <mergeCell ref="A9:W9"/>
    <mergeCell ref="Q2:R2"/>
    <mergeCell ref="S2:W2"/>
    <mergeCell ref="A3:W3"/>
    <mergeCell ref="X3:AT3"/>
    <mergeCell ref="J5:M5"/>
    <mergeCell ref="K6:M6"/>
    <mergeCell ref="X9:AT9"/>
    <mergeCell ref="A4:W4"/>
    <mergeCell ref="X4:AT4"/>
    <mergeCell ref="B23:C23"/>
    <mergeCell ref="D23:E23"/>
    <mergeCell ref="F23:G23"/>
    <mergeCell ref="B24:C24"/>
    <mergeCell ref="B20:C20"/>
    <mergeCell ref="X38:AT38"/>
    <mergeCell ref="A38:W38"/>
    <mergeCell ref="B22:C22"/>
    <mergeCell ref="D22:E22"/>
    <mergeCell ref="F22:G22"/>
    <mergeCell ref="B25:C25"/>
    <mergeCell ref="D25:E25"/>
    <mergeCell ref="D24:E24"/>
    <mergeCell ref="B26:C26"/>
    <mergeCell ref="D26:E26"/>
    <mergeCell ref="B27:C27"/>
    <mergeCell ref="D20:E20"/>
    <mergeCell ref="F20:G20"/>
    <mergeCell ref="B21:C21"/>
    <mergeCell ref="D21:E21"/>
    <mergeCell ref="F25:G25"/>
    <mergeCell ref="F21:G21"/>
    <mergeCell ref="F26:G26"/>
    <mergeCell ref="F27:G27"/>
    <mergeCell ref="Y23:Z23"/>
    <mergeCell ref="AA23:AB23"/>
    <mergeCell ref="AC23:AD23"/>
    <mergeCell ref="Y24:Z24"/>
    <mergeCell ref="AA24:AB24"/>
    <mergeCell ref="Y25:Z25"/>
    <mergeCell ref="AA25:AB25"/>
    <mergeCell ref="AC25:AD25"/>
    <mergeCell ref="Y26:Z26"/>
    <mergeCell ref="AA26:AB26"/>
    <mergeCell ref="A8:W8"/>
    <mergeCell ref="X8:AT8"/>
    <mergeCell ref="A11:W11"/>
    <mergeCell ref="X11:AT11"/>
    <mergeCell ref="C12:H12"/>
    <mergeCell ref="C13:E13"/>
    <mergeCell ref="G13:T13"/>
    <mergeCell ref="A15:E15"/>
    <mergeCell ref="F15:I15"/>
    <mergeCell ref="X15:AB15"/>
    <mergeCell ref="AC15:AF15"/>
    <mergeCell ref="A17:W17"/>
    <mergeCell ref="X17:AT17"/>
    <mergeCell ref="B19:C19"/>
    <mergeCell ref="D19:E19"/>
    <mergeCell ref="F19:G19"/>
    <mergeCell ref="H19:O19"/>
    <mergeCell ref="P19:V19"/>
    <mergeCell ref="A18:W18"/>
    <mergeCell ref="X18:AT18"/>
    <mergeCell ref="Y19:Z19"/>
    <mergeCell ref="AA19:AB19"/>
    <mergeCell ref="AC19:AD19"/>
    <mergeCell ref="AE19:AL19"/>
    <mergeCell ref="AM19:AS19"/>
    <mergeCell ref="B28:D28"/>
    <mergeCell ref="E35:R35"/>
    <mergeCell ref="A37:W37"/>
    <mergeCell ref="X37:AT37"/>
    <mergeCell ref="A29:D29"/>
    <mergeCell ref="E29:G29"/>
    <mergeCell ref="H29:I29"/>
    <mergeCell ref="K29:N29"/>
    <mergeCell ref="O29:P29"/>
    <mergeCell ref="R29:S29"/>
    <mergeCell ref="T29:U29"/>
    <mergeCell ref="H31:R31"/>
    <mergeCell ref="F28:J28"/>
    <mergeCell ref="AE31:AO31"/>
    <mergeCell ref="AB35:AO35"/>
    <mergeCell ref="M28:N28"/>
    <mergeCell ref="O28:V28"/>
    <mergeCell ref="F33:H33"/>
  </mergeCells>
  <phoneticPr fontId="3"/>
  <dataValidations count="6">
    <dataValidation allowBlank="1" showInputMessage="1" showErrorMessage="1" promptTitle="利用期日" prompt="半角数字で入力してください_x000a_（例）6/22_x000a_曜日は自動で入力されます" sqref="F15:I15 AC15:AF15"/>
    <dataValidation allowBlank="1" showInputMessage="1" showErrorMessage="1" promptTitle="日付入力" prompt="半角で「11/19」と入力すると「令和5年11月19日」と表示されます。" sqref="AP2:AT2"/>
    <dataValidation type="list" allowBlank="1" showInputMessage="1" showErrorMessage="1" sqref="Y12:Y13 B12:B13">
      <formula1>$F$43:$F$44</formula1>
    </dataValidation>
    <dataValidation type="list" allowBlank="1" showInputMessage="1" showErrorMessage="1" sqref="F20:G27 M28:N28 AC20:AD27 AJ28:AK28">
      <formula1>$AY$31:$AY$32</formula1>
    </dataValidation>
    <dataValidation type="list" allowBlank="1" showInputMessage="1" showErrorMessage="1" sqref="B20:C27 Y20:Z27">
      <formula1>$D$43:$D$44</formula1>
    </dataValidation>
    <dataValidation allowBlank="1" showInputMessage="1" showErrorMessage="1" promptTitle="提出時に日付を入力してください。" prompt="半角で「11/19」と入力すると「令和5年11月19日」と表示されます。" sqref="S2:W2"/>
  </dataValidations>
  <pageMargins left="0.9055118110236221" right="0.9055118110236221" top="0.74803149606299213" bottom="0.74803149606299213" header="0.31496062992125984" footer="0.31496062992125984"/>
  <pageSetup paperSize="9" scale="82" orientation="portrait" r:id="rId1"/>
  <rowBreaks count="2" manualBreakCount="2">
    <brk id="42" max="22" man="1"/>
    <brk id="82" max="2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showGridLines="0" view="pageBreakPreview" topLeftCell="A25" zoomScaleNormal="100" zoomScaleSheetLayoutView="100" workbookViewId="0">
      <selection activeCell="X33" sqref="X33:AT33"/>
    </sheetView>
  </sheetViews>
  <sheetFormatPr defaultRowHeight="13.5"/>
  <cols>
    <col min="1" max="73" width="4.375" style="295" customWidth="1"/>
    <col min="74" max="16384" width="9" style="295"/>
  </cols>
  <sheetData>
    <row r="1" spans="1:46" ht="22.5">
      <c r="A1" s="981" t="s">
        <v>460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2"/>
      <c r="R1" s="982"/>
      <c r="S1" s="982"/>
      <c r="T1" s="982"/>
      <c r="U1" s="982"/>
      <c r="V1" s="982"/>
      <c r="X1" s="981" t="s">
        <v>460</v>
      </c>
      <c r="Y1" s="982"/>
      <c r="Z1" s="982"/>
      <c r="AA1" s="982"/>
      <c r="AB1" s="982"/>
      <c r="AC1" s="982"/>
      <c r="AD1" s="982"/>
      <c r="AE1" s="982"/>
      <c r="AF1" s="982"/>
      <c r="AG1" s="982"/>
      <c r="AH1" s="982"/>
      <c r="AI1" s="982"/>
      <c r="AJ1" s="982"/>
      <c r="AK1" s="982"/>
      <c r="AL1" s="982"/>
      <c r="AM1" s="982"/>
      <c r="AN1" s="982"/>
      <c r="AO1" s="982"/>
      <c r="AP1" s="982"/>
      <c r="AQ1" s="982"/>
      <c r="AR1" s="982"/>
      <c r="AS1" s="982"/>
    </row>
    <row r="2" spans="1:46" ht="15">
      <c r="A2" s="19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984" t="s">
        <v>440</v>
      </c>
      <c r="R2" s="984"/>
      <c r="S2" s="985"/>
      <c r="T2" s="985"/>
      <c r="U2" s="985"/>
      <c r="V2" s="985"/>
      <c r="W2" s="985"/>
      <c r="X2" s="35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984" t="s">
        <v>440</v>
      </c>
      <c r="AO2" s="984"/>
      <c r="AP2" s="985"/>
      <c r="AQ2" s="985"/>
      <c r="AR2" s="985"/>
      <c r="AS2" s="985"/>
      <c r="AT2" s="985"/>
    </row>
    <row r="3" spans="1:46" ht="15" customHeight="1">
      <c r="A3" s="949" t="s">
        <v>96</v>
      </c>
      <c r="B3" s="949"/>
      <c r="C3" s="949"/>
      <c r="D3" s="949"/>
      <c r="E3" s="949"/>
      <c r="F3" s="949"/>
      <c r="G3" s="949"/>
      <c r="H3" s="949"/>
      <c r="I3" s="949"/>
      <c r="J3" s="949"/>
      <c r="K3" s="949"/>
      <c r="L3" s="949"/>
      <c r="M3" s="949"/>
      <c r="N3" s="949"/>
      <c r="O3" s="949"/>
      <c r="P3" s="949"/>
      <c r="Q3" s="949"/>
      <c r="R3" s="949"/>
      <c r="S3" s="949"/>
      <c r="T3" s="949"/>
      <c r="U3" s="949"/>
      <c r="V3" s="949"/>
      <c r="W3" s="949"/>
      <c r="X3" s="949" t="s">
        <v>96</v>
      </c>
      <c r="Y3" s="949"/>
      <c r="Z3" s="949"/>
      <c r="AA3" s="949"/>
      <c r="AB3" s="949"/>
      <c r="AC3" s="949"/>
      <c r="AD3" s="949"/>
      <c r="AE3" s="949"/>
      <c r="AF3" s="949"/>
      <c r="AG3" s="949"/>
      <c r="AH3" s="949"/>
      <c r="AI3" s="949"/>
      <c r="AJ3" s="949"/>
      <c r="AK3" s="949"/>
      <c r="AL3" s="949"/>
      <c r="AM3" s="949"/>
      <c r="AN3" s="949"/>
      <c r="AO3" s="949"/>
      <c r="AP3" s="949"/>
      <c r="AQ3" s="949"/>
      <c r="AR3" s="949"/>
      <c r="AS3" s="949"/>
      <c r="AT3" s="949"/>
    </row>
    <row r="4" spans="1:46" ht="15" customHeight="1">
      <c r="A4" s="949" t="s">
        <v>196</v>
      </c>
      <c r="B4" s="949"/>
      <c r="C4" s="949"/>
      <c r="D4" s="949"/>
      <c r="E4" s="949"/>
      <c r="F4" s="949"/>
      <c r="G4" s="949"/>
      <c r="H4" s="949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 t="s">
        <v>196</v>
      </c>
      <c r="Y4" s="949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</row>
    <row r="5" spans="1:46" ht="16.5">
      <c r="A5" s="17"/>
      <c r="L5" s="986" t="s">
        <v>441</v>
      </c>
      <c r="M5" s="986"/>
      <c r="N5" s="986"/>
      <c r="O5" s="986"/>
      <c r="P5" s="990">
        <f>入力フォーム!$F$3</f>
        <v>0</v>
      </c>
      <c r="Q5" s="990"/>
      <c r="R5" s="990"/>
      <c r="S5" s="990"/>
      <c r="T5" s="990"/>
      <c r="U5" s="990"/>
      <c r="V5" s="990"/>
      <c r="W5" s="990"/>
      <c r="X5" s="17"/>
      <c r="AI5" s="986" t="s">
        <v>441</v>
      </c>
      <c r="AJ5" s="986"/>
      <c r="AK5" s="986"/>
      <c r="AL5" s="986"/>
      <c r="AM5" s="990" t="s">
        <v>501</v>
      </c>
      <c r="AN5" s="990"/>
      <c r="AO5" s="990"/>
      <c r="AP5" s="990"/>
      <c r="AQ5" s="990"/>
      <c r="AR5" s="990"/>
      <c r="AS5" s="990"/>
      <c r="AT5" s="990"/>
    </row>
    <row r="6" spans="1:46" ht="24" customHeight="1">
      <c r="A6" s="19" t="s">
        <v>97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987" t="s">
        <v>442</v>
      </c>
      <c r="N6" s="987"/>
      <c r="O6" s="987"/>
      <c r="P6" s="991">
        <f>入力フォーム!$F$7</f>
        <v>0</v>
      </c>
      <c r="Q6" s="991"/>
      <c r="R6" s="991"/>
      <c r="S6" s="991"/>
      <c r="T6" s="991"/>
      <c r="U6" s="991"/>
      <c r="V6" s="991"/>
      <c r="W6" s="991"/>
      <c r="X6" s="352" t="s">
        <v>97</v>
      </c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987" t="s">
        <v>442</v>
      </c>
      <c r="AK6" s="987"/>
      <c r="AL6" s="987"/>
      <c r="AM6" s="991" t="s">
        <v>502</v>
      </c>
      <c r="AN6" s="991"/>
      <c r="AO6" s="991"/>
      <c r="AP6" s="991"/>
      <c r="AQ6" s="991"/>
      <c r="AR6" s="991"/>
      <c r="AS6" s="991"/>
      <c r="AT6" s="991"/>
    </row>
    <row r="7" spans="1:46" ht="16.5">
      <c r="A7" s="17"/>
      <c r="X7" s="17"/>
    </row>
    <row r="8" spans="1:46" ht="15" customHeight="1">
      <c r="A8" s="949" t="s">
        <v>461</v>
      </c>
      <c r="B8" s="949"/>
      <c r="C8" s="949"/>
      <c r="D8" s="949"/>
      <c r="E8" s="949"/>
      <c r="F8" s="949"/>
      <c r="G8" s="949"/>
      <c r="H8" s="949"/>
      <c r="I8" s="949"/>
      <c r="J8" s="949"/>
      <c r="K8" s="949"/>
      <c r="L8" s="949"/>
      <c r="M8" s="949"/>
      <c r="N8" s="949"/>
      <c r="O8" s="949"/>
      <c r="P8" s="949"/>
      <c r="Q8" s="949"/>
      <c r="R8" s="949"/>
      <c r="S8" s="949"/>
      <c r="T8" s="949"/>
      <c r="U8" s="949"/>
      <c r="V8" s="949"/>
      <c r="W8" s="949"/>
      <c r="X8" s="949" t="s">
        <v>461</v>
      </c>
      <c r="Y8" s="949"/>
      <c r="Z8" s="949"/>
      <c r="AA8" s="949"/>
      <c r="AB8" s="949"/>
      <c r="AC8" s="949"/>
      <c r="AD8" s="949"/>
      <c r="AE8" s="949"/>
      <c r="AF8" s="949"/>
      <c r="AG8" s="949"/>
      <c r="AH8" s="949"/>
      <c r="AI8" s="949"/>
      <c r="AJ8" s="949"/>
      <c r="AK8" s="949"/>
      <c r="AL8" s="949"/>
      <c r="AM8" s="949"/>
      <c r="AN8" s="949"/>
      <c r="AO8" s="949"/>
      <c r="AP8" s="949"/>
      <c r="AQ8" s="949"/>
      <c r="AR8" s="949"/>
      <c r="AS8" s="949"/>
      <c r="AT8" s="949"/>
    </row>
    <row r="9" spans="1:46" ht="15">
      <c r="A9" s="983" t="s">
        <v>90</v>
      </c>
      <c r="B9" s="983"/>
      <c r="C9" s="983"/>
      <c r="D9" s="983"/>
      <c r="E9" s="983"/>
      <c r="F9" s="983"/>
      <c r="G9" s="983"/>
      <c r="H9" s="983"/>
      <c r="I9" s="983"/>
      <c r="J9" s="983"/>
      <c r="K9" s="983"/>
      <c r="L9" s="983"/>
      <c r="M9" s="983"/>
      <c r="N9" s="983"/>
      <c r="O9" s="983"/>
      <c r="P9" s="983"/>
      <c r="Q9" s="983"/>
      <c r="R9" s="983"/>
      <c r="S9" s="983"/>
      <c r="T9" s="983"/>
      <c r="U9" s="983"/>
      <c r="V9" s="983"/>
      <c r="W9" s="983"/>
      <c r="X9" s="983" t="s">
        <v>90</v>
      </c>
      <c r="Y9" s="983"/>
      <c r="Z9" s="983"/>
      <c r="AA9" s="983"/>
      <c r="AB9" s="983"/>
      <c r="AC9" s="983"/>
      <c r="AD9" s="983"/>
      <c r="AE9" s="983"/>
      <c r="AF9" s="983"/>
      <c r="AG9" s="983"/>
      <c r="AH9" s="983"/>
      <c r="AI9" s="983"/>
      <c r="AJ9" s="983"/>
      <c r="AK9" s="983"/>
      <c r="AL9" s="983"/>
      <c r="AM9" s="983"/>
      <c r="AN9" s="983"/>
      <c r="AO9" s="983"/>
      <c r="AP9" s="983"/>
      <c r="AQ9" s="983"/>
      <c r="AR9" s="983"/>
      <c r="AS9" s="983"/>
      <c r="AT9" s="983"/>
    </row>
    <row r="10" spans="1:46" ht="16.5">
      <c r="A10" s="17"/>
      <c r="X10" s="17"/>
    </row>
    <row r="11" spans="1:46" ht="15" customHeight="1">
      <c r="A11" s="949" t="s">
        <v>443</v>
      </c>
      <c r="B11" s="949"/>
      <c r="C11" s="949"/>
      <c r="D11" s="949"/>
      <c r="E11" s="949"/>
      <c r="F11" s="949"/>
      <c r="G11" s="949"/>
      <c r="H11" s="949"/>
      <c r="I11" s="949"/>
      <c r="J11" s="949"/>
      <c r="K11" s="949"/>
      <c r="L11" s="949"/>
      <c r="M11" s="949"/>
      <c r="N11" s="949"/>
      <c r="O11" s="949"/>
      <c r="P11" s="949"/>
      <c r="Q11" s="949"/>
      <c r="R11" s="949"/>
      <c r="S11" s="949"/>
      <c r="T11" s="949"/>
      <c r="U11" s="949"/>
      <c r="V11" s="949"/>
      <c r="W11" s="949"/>
      <c r="X11" s="949" t="s">
        <v>443</v>
      </c>
      <c r="Y11" s="949"/>
      <c r="Z11" s="949"/>
      <c r="AA11" s="949"/>
      <c r="AB11" s="949"/>
      <c r="AC11" s="949"/>
      <c r="AD11" s="949"/>
      <c r="AE11" s="949"/>
      <c r="AF11" s="949"/>
      <c r="AG11" s="949"/>
      <c r="AH11" s="949"/>
      <c r="AI11" s="949"/>
      <c r="AJ11" s="949"/>
      <c r="AK11" s="949"/>
      <c r="AL11" s="949"/>
      <c r="AM11" s="949"/>
      <c r="AN11" s="949"/>
      <c r="AO11" s="949"/>
      <c r="AP11" s="949"/>
      <c r="AQ11" s="949"/>
      <c r="AR11" s="949"/>
      <c r="AS11" s="949"/>
      <c r="AT11" s="949"/>
    </row>
    <row r="12" spans="1:46" ht="18.75" customHeight="1">
      <c r="A12" s="19"/>
      <c r="B12" s="292" t="s">
        <v>360</v>
      </c>
      <c r="C12" s="963" t="s">
        <v>444</v>
      </c>
      <c r="D12" s="963"/>
      <c r="E12" s="963"/>
      <c r="F12" s="963"/>
      <c r="G12" s="963"/>
      <c r="H12" s="96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352"/>
      <c r="Y12" s="292" t="s">
        <v>360</v>
      </c>
      <c r="Z12" s="963" t="s">
        <v>444</v>
      </c>
      <c r="AA12" s="963"/>
      <c r="AB12" s="963"/>
      <c r="AC12" s="963"/>
      <c r="AD12" s="963"/>
      <c r="AE12" s="963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</row>
    <row r="13" spans="1:46" ht="18.75" customHeight="1">
      <c r="A13" s="19"/>
      <c r="B13" s="292" t="s">
        <v>360</v>
      </c>
      <c r="C13" s="963" t="s">
        <v>374</v>
      </c>
      <c r="D13" s="963"/>
      <c r="E13" s="963"/>
      <c r="F13" s="19" t="s">
        <v>194</v>
      </c>
      <c r="G13" s="964"/>
      <c r="H13" s="964"/>
      <c r="I13" s="964"/>
      <c r="J13" s="964"/>
      <c r="K13" s="964"/>
      <c r="L13" s="964"/>
      <c r="M13" s="964"/>
      <c r="N13" s="964"/>
      <c r="O13" s="964"/>
      <c r="P13" s="964"/>
      <c r="Q13" s="964"/>
      <c r="R13" s="964"/>
      <c r="S13" s="964"/>
      <c r="T13" s="964"/>
      <c r="U13" s="19" t="s">
        <v>184</v>
      </c>
      <c r="V13" s="19"/>
      <c r="W13" s="19"/>
      <c r="X13" s="352"/>
      <c r="Y13" s="292" t="s">
        <v>360</v>
      </c>
      <c r="Z13" s="963" t="s">
        <v>374</v>
      </c>
      <c r="AA13" s="963"/>
      <c r="AB13" s="963"/>
      <c r="AC13" s="352" t="s">
        <v>194</v>
      </c>
      <c r="AD13" s="964"/>
      <c r="AE13" s="964"/>
      <c r="AF13" s="964"/>
      <c r="AG13" s="964"/>
      <c r="AH13" s="964"/>
      <c r="AI13" s="964"/>
      <c r="AJ13" s="964"/>
      <c r="AK13" s="964"/>
      <c r="AL13" s="964"/>
      <c r="AM13" s="964"/>
      <c r="AN13" s="964"/>
      <c r="AO13" s="964"/>
      <c r="AP13" s="964"/>
      <c r="AQ13" s="964"/>
      <c r="AR13" s="352" t="s">
        <v>184</v>
      </c>
      <c r="AS13" s="352"/>
      <c r="AT13" s="352"/>
    </row>
    <row r="14" spans="1:46" ht="16.5">
      <c r="A14" s="17"/>
      <c r="X14" s="17"/>
    </row>
    <row r="15" spans="1:46" ht="15" customHeight="1">
      <c r="A15" s="949" t="s">
        <v>447</v>
      </c>
      <c r="B15" s="949"/>
      <c r="C15" s="949"/>
      <c r="D15" s="949"/>
      <c r="E15" s="949"/>
      <c r="F15" s="965">
        <v>45099</v>
      </c>
      <c r="G15" s="965"/>
      <c r="H15" s="965"/>
      <c r="I15" s="965"/>
      <c r="J15" s="19" t="s">
        <v>184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949" t="s">
        <v>447</v>
      </c>
      <c r="Y15" s="949"/>
      <c r="Z15" s="949"/>
      <c r="AA15" s="949"/>
      <c r="AB15" s="949"/>
      <c r="AC15" s="965">
        <v>45099</v>
      </c>
      <c r="AD15" s="965"/>
      <c r="AE15" s="965"/>
      <c r="AF15" s="965"/>
      <c r="AG15" s="352" t="s">
        <v>184</v>
      </c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</row>
    <row r="16" spans="1:46" ht="15">
      <c r="A16" s="19" t="s">
        <v>91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352" t="s">
        <v>91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51" ht="15" customHeight="1">
      <c r="A17" s="949" t="s">
        <v>92</v>
      </c>
      <c r="B17" s="949"/>
      <c r="C17" s="949"/>
      <c r="D17" s="949"/>
      <c r="E17" s="949"/>
      <c r="F17" s="949"/>
      <c r="G17" s="949"/>
      <c r="H17" s="949"/>
      <c r="I17" s="949"/>
      <c r="J17" s="949"/>
      <c r="K17" s="949"/>
      <c r="L17" s="949"/>
      <c r="M17" s="949"/>
      <c r="N17" s="949"/>
      <c r="O17" s="949"/>
      <c r="P17" s="949"/>
      <c r="Q17" s="949"/>
      <c r="R17" s="949"/>
      <c r="S17" s="949"/>
      <c r="T17" s="949"/>
      <c r="U17" s="949"/>
      <c r="V17" s="949"/>
      <c r="W17" s="949"/>
      <c r="X17" s="949" t="s">
        <v>92</v>
      </c>
      <c r="Y17" s="949"/>
      <c r="Z17" s="949"/>
      <c r="AA17" s="949"/>
      <c r="AB17" s="949"/>
      <c r="AC17" s="949"/>
      <c r="AD17" s="949"/>
      <c r="AE17" s="949"/>
      <c r="AF17" s="949"/>
      <c r="AG17" s="949"/>
      <c r="AH17" s="949"/>
      <c r="AI17" s="949"/>
      <c r="AJ17" s="949"/>
      <c r="AK17" s="949"/>
      <c r="AL17" s="949"/>
      <c r="AM17" s="949"/>
      <c r="AN17" s="949"/>
      <c r="AO17" s="949"/>
      <c r="AP17" s="949"/>
      <c r="AQ17" s="949"/>
      <c r="AR17" s="949"/>
      <c r="AS17" s="949"/>
      <c r="AT17" s="949"/>
    </row>
    <row r="18" spans="1:51" ht="24" customHeight="1">
      <c r="A18" s="962" t="s">
        <v>93</v>
      </c>
      <c r="B18" s="962"/>
      <c r="C18" s="962"/>
      <c r="D18" s="962"/>
      <c r="E18" s="962"/>
      <c r="F18" s="962"/>
      <c r="G18" s="962"/>
      <c r="H18" s="962"/>
      <c r="I18" s="962"/>
      <c r="J18" s="962"/>
      <c r="K18" s="962"/>
      <c r="L18" s="962"/>
      <c r="M18" s="962"/>
      <c r="N18" s="962"/>
      <c r="O18" s="962"/>
      <c r="P18" s="962"/>
      <c r="Q18" s="962"/>
      <c r="R18" s="962"/>
      <c r="S18" s="962"/>
      <c r="T18" s="962"/>
      <c r="U18" s="962"/>
      <c r="V18" s="962"/>
      <c r="W18" s="962"/>
      <c r="X18" s="962" t="s">
        <v>93</v>
      </c>
      <c r="Y18" s="962"/>
      <c r="Z18" s="962"/>
      <c r="AA18" s="962"/>
      <c r="AB18" s="962"/>
      <c r="AC18" s="962"/>
      <c r="AD18" s="962"/>
      <c r="AE18" s="962"/>
      <c r="AF18" s="962"/>
      <c r="AG18" s="962"/>
      <c r="AH18" s="962"/>
      <c r="AI18" s="962"/>
      <c r="AJ18" s="962"/>
      <c r="AK18" s="962"/>
      <c r="AL18" s="962"/>
      <c r="AM18" s="962"/>
      <c r="AN18" s="962"/>
      <c r="AO18" s="962"/>
      <c r="AP18" s="962"/>
      <c r="AQ18" s="962"/>
      <c r="AR18" s="962"/>
      <c r="AS18" s="962"/>
      <c r="AT18" s="962"/>
    </row>
    <row r="19" spans="1:51" ht="15">
      <c r="A19" s="125"/>
      <c r="B19" s="957" t="s">
        <v>448</v>
      </c>
      <c r="C19" s="958"/>
      <c r="D19" s="959" t="s">
        <v>103</v>
      </c>
      <c r="E19" s="960"/>
      <c r="F19" s="959" t="s">
        <v>186</v>
      </c>
      <c r="G19" s="961"/>
      <c r="H19" s="959" t="s">
        <v>185</v>
      </c>
      <c r="I19" s="960"/>
      <c r="J19" s="960"/>
      <c r="K19" s="960"/>
      <c r="L19" s="960"/>
      <c r="M19" s="960"/>
      <c r="N19" s="960"/>
      <c r="O19" s="961"/>
      <c r="P19" s="959" t="s">
        <v>187</v>
      </c>
      <c r="Q19" s="960"/>
      <c r="R19" s="960"/>
      <c r="S19" s="960"/>
      <c r="T19" s="960"/>
      <c r="U19" s="960"/>
      <c r="V19" s="961"/>
      <c r="X19" s="125"/>
      <c r="Y19" s="957" t="s">
        <v>448</v>
      </c>
      <c r="Z19" s="958"/>
      <c r="AA19" s="959" t="s">
        <v>103</v>
      </c>
      <c r="AB19" s="960"/>
      <c r="AC19" s="959" t="s">
        <v>186</v>
      </c>
      <c r="AD19" s="961"/>
      <c r="AE19" s="959" t="s">
        <v>185</v>
      </c>
      <c r="AF19" s="960"/>
      <c r="AG19" s="960"/>
      <c r="AH19" s="960"/>
      <c r="AI19" s="960"/>
      <c r="AJ19" s="960"/>
      <c r="AK19" s="960"/>
      <c r="AL19" s="961"/>
      <c r="AM19" s="959" t="s">
        <v>187</v>
      </c>
      <c r="AN19" s="960"/>
      <c r="AO19" s="960"/>
      <c r="AP19" s="960"/>
      <c r="AQ19" s="960"/>
      <c r="AR19" s="960"/>
      <c r="AS19" s="961"/>
    </row>
    <row r="20" spans="1:51" ht="15">
      <c r="A20" s="19"/>
      <c r="B20" s="988" t="s">
        <v>449</v>
      </c>
      <c r="C20" s="989"/>
      <c r="D20" s="975">
        <v>0.36458333333333331</v>
      </c>
      <c r="E20" s="976"/>
      <c r="F20" s="977" t="s">
        <v>183</v>
      </c>
      <c r="G20" s="978"/>
      <c r="H20" s="304" t="s">
        <v>127</v>
      </c>
      <c r="I20" s="305"/>
      <c r="J20" s="306"/>
      <c r="K20" s="305"/>
      <c r="L20" s="305"/>
      <c r="M20" s="305"/>
      <c r="N20" s="305"/>
      <c r="O20" s="307"/>
      <c r="P20" s="308"/>
      <c r="Q20" s="305"/>
      <c r="R20" s="305"/>
      <c r="S20" s="305"/>
      <c r="T20" s="305"/>
      <c r="U20" s="305"/>
      <c r="V20" s="309"/>
      <c r="X20" s="352"/>
      <c r="Y20" s="988" t="s">
        <v>449</v>
      </c>
      <c r="Z20" s="989"/>
      <c r="AA20" s="975">
        <v>0.36458333333333331</v>
      </c>
      <c r="AB20" s="976"/>
      <c r="AC20" s="977" t="s">
        <v>183</v>
      </c>
      <c r="AD20" s="978"/>
      <c r="AE20" s="304" t="s">
        <v>127</v>
      </c>
      <c r="AF20" s="305"/>
      <c r="AG20" s="306"/>
      <c r="AH20" s="305"/>
      <c r="AI20" s="305"/>
      <c r="AJ20" s="305"/>
      <c r="AK20" s="305"/>
      <c r="AL20" s="307"/>
      <c r="AM20" s="308"/>
      <c r="AN20" s="305"/>
      <c r="AO20" s="305"/>
      <c r="AP20" s="305"/>
      <c r="AQ20" s="305"/>
      <c r="AR20" s="305"/>
      <c r="AS20" s="309"/>
    </row>
    <row r="21" spans="1:51" ht="15">
      <c r="A21" s="19"/>
      <c r="B21" s="966"/>
      <c r="C21" s="967"/>
      <c r="D21" s="971">
        <v>0.38541666666666669</v>
      </c>
      <c r="E21" s="972"/>
      <c r="F21" s="968" t="s">
        <v>182</v>
      </c>
      <c r="G21" s="970"/>
      <c r="H21" s="310" t="s">
        <v>121</v>
      </c>
      <c r="I21" s="311"/>
      <c r="J21" s="312"/>
      <c r="K21" s="311"/>
      <c r="L21" s="311"/>
      <c r="M21" s="311"/>
      <c r="N21" s="311"/>
      <c r="O21" s="313"/>
      <c r="P21" s="314"/>
      <c r="Q21" s="311"/>
      <c r="R21" s="311"/>
      <c r="S21" s="311"/>
      <c r="T21" s="311"/>
      <c r="U21" s="311"/>
      <c r="V21" s="315"/>
      <c r="X21" s="352"/>
      <c r="Y21" s="966"/>
      <c r="Z21" s="967"/>
      <c r="AA21" s="971">
        <v>0.38541666666666669</v>
      </c>
      <c r="AB21" s="972"/>
      <c r="AC21" s="968" t="s">
        <v>182</v>
      </c>
      <c r="AD21" s="970"/>
      <c r="AE21" s="310" t="s">
        <v>121</v>
      </c>
      <c r="AF21" s="311"/>
      <c r="AG21" s="312"/>
      <c r="AH21" s="311"/>
      <c r="AI21" s="311"/>
      <c r="AJ21" s="311"/>
      <c r="AK21" s="311"/>
      <c r="AL21" s="313"/>
      <c r="AM21" s="314"/>
      <c r="AN21" s="311"/>
      <c r="AO21" s="311"/>
      <c r="AP21" s="311"/>
      <c r="AQ21" s="311"/>
      <c r="AR21" s="311"/>
      <c r="AS21" s="315"/>
    </row>
    <row r="22" spans="1:51" ht="16.5">
      <c r="A22" s="126"/>
      <c r="B22" s="966"/>
      <c r="C22" s="967"/>
      <c r="D22" s="968"/>
      <c r="E22" s="969"/>
      <c r="F22" s="968"/>
      <c r="G22" s="970"/>
      <c r="H22" s="316"/>
      <c r="I22" s="311"/>
      <c r="J22" s="311"/>
      <c r="K22" s="311"/>
      <c r="L22" s="311"/>
      <c r="M22" s="311"/>
      <c r="N22" s="311"/>
      <c r="O22" s="313"/>
      <c r="P22" s="314"/>
      <c r="Q22" s="311"/>
      <c r="R22" s="311"/>
      <c r="S22" s="311"/>
      <c r="T22" s="311"/>
      <c r="U22" s="311"/>
      <c r="V22" s="315"/>
      <c r="X22" s="126"/>
      <c r="Y22" s="966"/>
      <c r="Z22" s="967"/>
      <c r="AA22" s="968"/>
      <c r="AB22" s="969"/>
      <c r="AC22" s="968"/>
      <c r="AD22" s="970"/>
      <c r="AE22" s="316"/>
      <c r="AF22" s="311"/>
      <c r="AG22" s="311"/>
      <c r="AH22" s="311"/>
      <c r="AI22" s="311"/>
      <c r="AJ22" s="311"/>
      <c r="AK22" s="311"/>
      <c r="AL22" s="313"/>
      <c r="AM22" s="314"/>
      <c r="AN22" s="311"/>
      <c r="AO22" s="311"/>
      <c r="AP22" s="311"/>
      <c r="AQ22" s="311"/>
      <c r="AR22" s="311"/>
      <c r="AS22" s="315"/>
    </row>
    <row r="23" spans="1:51" ht="16.5">
      <c r="A23" s="126"/>
      <c r="B23" s="966"/>
      <c r="C23" s="967"/>
      <c r="D23" s="968"/>
      <c r="E23" s="969"/>
      <c r="F23" s="968"/>
      <c r="G23" s="970"/>
      <c r="H23" s="316"/>
      <c r="I23" s="311"/>
      <c r="J23" s="311"/>
      <c r="K23" s="311"/>
      <c r="L23" s="311"/>
      <c r="M23" s="311"/>
      <c r="N23" s="311"/>
      <c r="O23" s="313"/>
      <c r="P23" s="314"/>
      <c r="Q23" s="311"/>
      <c r="R23" s="311"/>
      <c r="S23" s="311"/>
      <c r="T23" s="311"/>
      <c r="U23" s="311"/>
      <c r="V23" s="315"/>
      <c r="X23" s="126"/>
      <c r="Y23" s="966"/>
      <c r="Z23" s="967"/>
      <c r="AA23" s="968"/>
      <c r="AB23" s="969"/>
      <c r="AC23" s="968"/>
      <c r="AD23" s="970"/>
      <c r="AE23" s="316"/>
      <c r="AF23" s="311"/>
      <c r="AG23" s="311"/>
      <c r="AH23" s="311"/>
      <c r="AI23" s="311"/>
      <c r="AJ23" s="311"/>
      <c r="AK23" s="311"/>
      <c r="AL23" s="313"/>
      <c r="AM23" s="314"/>
      <c r="AN23" s="311"/>
      <c r="AO23" s="311"/>
      <c r="AP23" s="311"/>
      <c r="AQ23" s="311"/>
      <c r="AR23" s="311"/>
      <c r="AS23" s="315"/>
    </row>
    <row r="24" spans="1:51" ht="16.5">
      <c r="A24" s="126"/>
      <c r="B24" s="966"/>
      <c r="C24" s="967"/>
      <c r="D24" s="968"/>
      <c r="E24" s="969"/>
      <c r="F24" s="317"/>
      <c r="G24" s="318"/>
      <c r="H24" s="316"/>
      <c r="I24" s="319"/>
      <c r="J24" s="320"/>
      <c r="K24" s="320"/>
      <c r="L24" s="320"/>
      <c r="M24" s="320"/>
      <c r="N24" s="320"/>
      <c r="O24" s="313"/>
      <c r="P24" s="321"/>
      <c r="Q24" s="319"/>
      <c r="R24" s="319"/>
      <c r="S24" s="319"/>
      <c r="T24" s="319"/>
      <c r="U24" s="319"/>
      <c r="V24" s="318"/>
      <c r="X24" s="126"/>
      <c r="Y24" s="966"/>
      <c r="Z24" s="967"/>
      <c r="AA24" s="968"/>
      <c r="AB24" s="969"/>
      <c r="AC24" s="349"/>
      <c r="AD24" s="351"/>
      <c r="AE24" s="316"/>
      <c r="AF24" s="350"/>
      <c r="AG24" s="320"/>
      <c r="AH24" s="320"/>
      <c r="AI24" s="320"/>
      <c r="AJ24" s="320"/>
      <c r="AK24" s="320"/>
      <c r="AL24" s="313"/>
      <c r="AM24" s="321"/>
      <c r="AN24" s="350"/>
      <c r="AO24" s="350"/>
      <c r="AP24" s="350"/>
      <c r="AQ24" s="350"/>
      <c r="AR24" s="350"/>
      <c r="AS24" s="351"/>
    </row>
    <row r="25" spans="1:51" ht="15">
      <c r="A25" s="19"/>
      <c r="B25" s="966" t="s">
        <v>450</v>
      </c>
      <c r="C25" s="967"/>
      <c r="D25" s="971">
        <v>0.66666666666666663</v>
      </c>
      <c r="E25" s="972"/>
      <c r="F25" s="968" t="s">
        <v>183</v>
      </c>
      <c r="G25" s="970"/>
      <c r="H25" s="310" t="s">
        <v>121</v>
      </c>
      <c r="I25" s="311"/>
      <c r="J25" s="312"/>
      <c r="K25" s="311"/>
      <c r="L25" s="311"/>
      <c r="M25" s="311"/>
      <c r="N25" s="311"/>
      <c r="O25" s="313"/>
      <c r="P25" s="314"/>
      <c r="Q25" s="311"/>
      <c r="R25" s="311"/>
      <c r="S25" s="311"/>
      <c r="T25" s="311"/>
      <c r="U25" s="311"/>
      <c r="V25" s="315"/>
      <c r="X25" s="352"/>
      <c r="Y25" s="966" t="s">
        <v>450</v>
      </c>
      <c r="Z25" s="967"/>
      <c r="AA25" s="971">
        <v>0.66666666666666663</v>
      </c>
      <c r="AB25" s="972"/>
      <c r="AC25" s="968" t="s">
        <v>183</v>
      </c>
      <c r="AD25" s="970"/>
      <c r="AE25" s="310" t="s">
        <v>121</v>
      </c>
      <c r="AF25" s="311"/>
      <c r="AG25" s="312"/>
      <c r="AH25" s="311"/>
      <c r="AI25" s="311"/>
      <c r="AJ25" s="311"/>
      <c r="AK25" s="311"/>
      <c r="AL25" s="313"/>
      <c r="AM25" s="314"/>
      <c r="AN25" s="311"/>
      <c r="AO25" s="311"/>
      <c r="AP25" s="311"/>
      <c r="AQ25" s="311"/>
      <c r="AR25" s="311"/>
      <c r="AS25" s="315"/>
    </row>
    <row r="26" spans="1:51" ht="15">
      <c r="A26" s="19"/>
      <c r="B26" s="966"/>
      <c r="C26" s="967"/>
      <c r="D26" s="971">
        <v>0.6875</v>
      </c>
      <c r="E26" s="972"/>
      <c r="F26" s="968" t="s">
        <v>182</v>
      </c>
      <c r="G26" s="970"/>
      <c r="H26" s="310" t="s">
        <v>127</v>
      </c>
      <c r="I26" s="311"/>
      <c r="J26" s="312"/>
      <c r="K26" s="311"/>
      <c r="L26" s="311"/>
      <c r="M26" s="311"/>
      <c r="N26" s="311"/>
      <c r="O26" s="313"/>
      <c r="P26" s="314"/>
      <c r="Q26" s="311"/>
      <c r="R26" s="311"/>
      <c r="S26" s="311"/>
      <c r="T26" s="311"/>
      <c r="U26" s="311"/>
      <c r="V26" s="315"/>
      <c r="X26" s="352"/>
      <c r="Y26" s="966"/>
      <c r="Z26" s="967"/>
      <c r="AA26" s="971">
        <v>0.6875</v>
      </c>
      <c r="AB26" s="972"/>
      <c r="AC26" s="968" t="s">
        <v>182</v>
      </c>
      <c r="AD26" s="970"/>
      <c r="AE26" s="310" t="s">
        <v>127</v>
      </c>
      <c r="AF26" s="311"/>
      <c r="AG26" s="312"/>
      <c r="AH26" s="311"/>
      <c r="AI26" s="311"/>
      <c r="AJ26" s="311"/>
      <c r="AK26" s="311"/>
      <c r="AL26" s="313"/>
      <c r="AM26" s="314"/>
      <c r="AN26" s="311"/>
      <c r="AO26" s="311"/>
      <c r="AP26" s="311"/>
      <c r="AQ26" s="311"/>
      <c r="AR26" s="311"/>
      <c r="AS26" s="315"/>
    </row>
    <row r="27" spans="1:51" ht="15">
      <c r="A27" s="19"/>
      <c r="B27" s="973"/>
      <c r="C27" s="974"/>
      <c r="D27" s="322"/>
      <c r="E27" s="323"/>
      <c r="F27" s="979"/>
      <c r="G27" s="980"/>
      <c r="H27" s="324"/>
      <c r="I27" s="323"/>
      <c r="J27" s="323"/>
      <c r="K27" s="323"/>
      <c r="L27" s="323"/>
      <c r="M27" s="323"/>
      <c r="N27" s="323"/>
      <c r="O27" s="325"/>
      <c r="P27" s="322"/>
      <c r="Q27" s="323"/>
      <c r="R27" s="323"/>
      <c r="S27" s="323"/>
      <c r="T27" s="323"/>
      <c r="U27" s="323"/>
      <c r="V27" s="326"/>
      <c r="X27" s="352"/>
      <c r="Y27" s="973"/>
      <c r="Z27" s="974"/>
      <c r="AA27" s="322"/>
      <c r="AB27" s="323"/>
      <c r="AC27" s="979"/>
      <c r="AD27" s="980"/>
      <c r="AE27" s="324"/>
      <c r="AF27" s="323"/>
      <c r="AG27" s="323"/>
      <c r="AH27" s="323"/>
      <c r="AI27" s="323"/>
      <c r="AJ27" s="323"/>
      <c r="AK27" s="323"/>
      <c r="AL27" s="325"/>
      <c r="AM27" s="322"/>
      <c r="AN27" s="323"/>
      <c r="AO27" s="323"/>
      <c r="AP27" s="323"/>
      <c r="AQ27" s="323"/>
      <c r="AR27" s="323"/>
      <c r="AS27" s="326"/>
    </row>
    <row r="28" spans="1:51" ht="16.5" customHeight="1">
      <c r="A28" s="19"/>
      <c r="B28" s="947"/>
      <c r="C28" s="947"/>
      <c r="D28" s="947"/>
      <c r="E28" s="327"/>
      <c r="F28" s="954"/>
      <c r="G28" s="955"/>
      <c r="H28" s="955"/>
      <c r="I28" s="955"/>
      <c r="J28" s="955"/>
      <c r="K28" s="280"/>
      <c r="L28" s="280"/>
      <c r="M28" s="947"/>
      <c r="N28" s="947"/>
      <c r="O28" s="947"/>
      <c r="P28" s="947"/>
      <c r="Q28" s="947"/>
      <c r="R28" s="947"/>
      <c r="S28" s="947"/>
      <c r="T28" s="947"/>
      <c r="U28" s="947"/>
      <c r="V28" s="947"/>
      <c r="X28" s="352"/>
      <c r="Y28" s="947"/>
      <c r="Z28" s="947"/>
      <c r="AA28" s="947"/>
      <c r="AB28" s="327"/>
      <c r="AC28" s="954"/>
      <c r="AD28" s="955"/>
      <c r="AE28" s="955"/>
      <c r="AF28" s="955"/>
      <c r="AG28" s="955"/>
      <c r="AH28" s="280"/>
      <c r="AI28" s="280"/>
      <c r="AJ28" s="947"/>
      <c r="AK28" s="947"/>
      <c r="AL28" s="947"/>
      <c r="AM28" s="947"/>
      <c r="AN28" s="947"/>
      <c r="AO28" s="947"/>
      <c r="AP28" s="947"/>
      <c r="AQ28" s="947"/>
      <c r="AR28" s="947"/>
      <c r="AS28" s="947"/>
    </row>
    <row r="29" spans="1:51" ht="15">
      <c r="A29" s="950" t="s">
        <v>451</v>
      </c>
      <c r="B29" s="950"/>
      <c r="C29" s="950"/>
      <c r="D29" s="950"/>
      <c r="E29" s="951" t="s">
        <v>452</v>
      </c>
      <c r="F29" s="951"/>
      <c r="G29" s="951"/>
      <c r="H29" s="952"/>
      <c r="I29" s="952"/>
      <c r="J29" s="328" t="s">
        <v>274</v>
      </c>
      <c r="K29" s="951" t="s">
        <v>453</v>
      </c>
      <c r="L29" s="951"/>
      <c r="M29" s="951"/>
      <c r="N29" s="951"/>
      <c r="O29" s="952"/>
      <c r="P29" s="952"/>
      <c r="Q29" s="328" t="s">
        <v>274</v>
      </c>
      <c r="R29" s="953" t="s">
        <v>277</v>
      </c>
      <c r="S29" s="953"/>
      <c r="T29" s="953">
        <f>H29+O29</f>
        <v>0</v>
      </c>
      <c r="U29" s="953"/>
      <c r="V29" s="329" t="s">
        <v>274</v>
      </c>
      <c r="W29" s="328"/>
      <c r="X29" s="950" t="s">
        <v>451</v>
      </c>
      <c r="Y29" s="950"/>
      <c r="Z29" s="950"/>
      <c r="AA29" s="950"/>
      <c r="AB29" s="951" t="s">
        <v>452</v>
      </c>
      <c r="AC29" s="951"/>
      <c r="AD29" s="951"/>
      <c r="AE29" s="994"/>
      <c r="AF29" s="994"/>
      <c r="AG29" s="328" t="s">
        <v>274</v>
      </c>
      <c r="AH29" s="951" t="s">
        <v>453</v>
      </c>
      <c r="AI29" s="951"/>
      <c r="AJ29" s="951"/>
      <c r="AK29" s="951"/>
      <c r="AL29" s="994"/>
      <c r="AM29" s="994"/>
      <c r="AN29" s="328" t="s">
        <v>274</v>
      </c>
      <c r="AO29" s="953" t="s">
        <v>277</v>
      </c>
      <c r="AP29" s="953"/>
      <c r="AQ29" s="953">
        <f>AE29+AL29</f>
        <v>0</v>
      </c>
      <c r="AR29" s="953"/>
      <c r="AS29" s="329" t="s">
        <v>274</v>
      </c>
      <c r="AT29" s="328"/>
    </row>
    <row r="30" spans="1:51" ht="15" customHeight="1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3"/>
      <c r="AJ30" s="353"/>
      <c r="AK30" s="353"/>
      <c r="AL30" s="353"/>
      <c r="AM30" s="353"/>
      <c r="AN30" s="353"/>
      <c r="AO30" s="353"/>
      <c r="AP30" s="353"/>
      <c r="AQ30" s="353"/>
      <c r="AR30" s="353"/>
      <c r="AS30" s="353"/>
      <c r="AT30" s="353"/>
    </row>
    <row r="31" spans="1:51" ht="15">
      <c r="A31" s="330" t="s">
        <v>454</v>
      </c>
      <c r="B31" s="330"/>
      <c r="C31" s="330"/>
      <c r="D31" s="330"/>
      <c r="E31" s="330"/>
      <c r="F31" s="330"/>
      <c r="G31" s="330" t="s">
        <v>455</v>
      </c>
      <c r="H31" s="948"/>
      <c r="I31" s="948"/>
      <c r="J31" s="948"/>
      <c r="K31" s="948"/>
      <c r="L31" s="948"/>
      <c r="M31" s="948"/>
      <c r="N31" s="948"/>
      <c r="O31" s="948"/>
      <c r="P31" s="948"/>
      <c r="Q31" s="948"/>
      <c r="R31" s="948"/>
      <c r="S31" s="330" t="s">
        <v>456</v>
      </c>
      <c r="T31" s="330"/>
      <c r="U31" s="330"/>
      <c r="V31" s="330"/>
      <c r="W31" s="330"/>
      <c r="X31" s="353" t="s">
        <v>454</v>
      </c>
      <c r="Y31" s="353"/>
      <c r="Z31" s="353"/>
      <c r="AA31" s="353"/>
      <c r="AB31" s="353"/>
      <c r="AC31" s="353"/>
      <c r="AD31" s="353" t="s">
        <v>455</v>
      </c>
      <c r="AE31" s="948"/>
      <c r="AF31" s="948"/>
      <c r="AG31" s="948"/>
      <c r="AH31" s="948"/>
      <c r="AI31" s="948"/>
      <c r="AJ31" s="948"/>
      <c r="AK31" s="948"/>
      <c r="AL31" s="948"/>
      <c r="AM31" s="948"/>
      <c r="AN31" s="948"/>
      <c r="AO31" s="948"/>
      <c r="AP31" s="353" t="s">
        <v>456</v>
      </c>
      <c r="AQ31" s="353"/>
      <c r="AR31" s="353"/>
      <c r="AS31" s="353"/>
      <c r="AT31" s="353"/>
      <c r="AW31" s="295" t="s">
        <v>445</v>
      </c>
      <c r="AY31" s="295" t="s">
        <v>183</v>
      </c>
    </row>
    <row r="32" spans="1:51" ht="16.5" customHeight="1">
      <c r="A32" s="17"/>
      <c r="X32" s="17"/>
      <c r="AW32" s="295" t="s">
        <v>446</v>
      </c>
      <c r="AY32" s="295" t="s">
        <v>182</v>
      </c>
    </row>
    <row r="33" spans="1:46" ht="16.5" customHeight="1">
      <c r="A33" s="415" t="s">
        <v>573</v>
      </c>
      <c r="E33" s="415" t="s">
        <v>194</v>
      </c>
      <c r="F33" s="995"/>
      <c r="G33" s="995"/>
      <c r="H33" s="995"/>
      <c r="I33" s="415" t="s">
        <v>458</v>
      </c>
      <c r="J33" s="178" t="s">
        <v>575</v>
      </c>
      <c r="X33" s="415" t="s">
        <v>573</v>
      </c>
      <c r="AB33" s="415" t="s">
        <v>194</v>
      </c>
      <c r="AC33" s="995"/>
      <c r="AD33" s="995"/>
      <c r="AE33" s="995"/>
      <c r="AF33" s="415" t="s">
        <v>458</v>
      </c>
      <c r="AG33" s="178" t="s">
        <v>575</v>
      </c>
    </row>
    <row r="34" spans="1:46" ht="16.5" customHeight="1">
      <c r="A34" s="415"/>
      <c r="X34" s="17"/>
    </row>
    <row r="35" spans="1:46" ht="15">
      <c r="A35" s="330" t="s">
        <v>574</v>
      </c>
      <c r="B35" s="330"/>
      <c r="C35" s="330"/>
      <c r="D35" s="330" t="s">
        <v>194</v>
      </c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330" t="s">
        <v>458</v>
      </c>
      <c r="T35" s="330"/>
      <c r="U35" s="330"/>
      <c r="V35" s="330"/>
      <c r="W35" s="330"/>
      <c r="X35" s="353" t="s">
        <v>457</v>
      </c>
      <c r="Y35" s="353"/>
      <c r="Z35" s="353"/>
      <c r="AA35" s="353" t="s">
        <v>194</v>
      </c>
      <c r="AB35" s="948"/>
      <c r="AC35" s="948"/>
      <c r="AD35" s="948"/>
      <c r="AE35" s="948"/>
      <c r="AF35" s="948"/>
      <c r="AG35" s="948"/>
      <c r="AH35" s="948"/>
      <c r="AI35" s="948"/>
      <c r="AJ35" s="948"/>
      <c r="AK35" s="948"/>
      <c r="AL35" s="948"/>
      <c r="AM35" s="948"/>
      <c r="AN35" s="948"/>
      <c r="AO35" s="948"/>
      <c r="AP35" s="353" t="s">
        <v>458</v>
      </c>
      <c r="AQ35" s="353"/>
      <c r="AR35" s="353"/>
      <c r="AS35" s="353"/>
      <c r="AT35" s="353"/>
    </row>
    <row r="36" spans="1:46" ht="24" customHeight="1">
      <c r="A36" s="18"/>
      <c r="X36" s="18"/>
    </row>
    <row r="37" spans="1:46" ht="15" customHeight="1">
      <c r="A37" s="949" t="s">
        <v>94</v>
      </c>
      <c r="B37" s="949"/>
      <c r="C37" s="949"/>
      <c r="D37" s="949"/>
      <c r="E37" s="949"/>
      <c r="F37" s="949"/>
      <c r="G37" s="949"/>
      <c r="H37" s="949"/>
      <c r="I37" s="949"/>
      <c r="J37" s="949"/>
      <c r="K37" s="949"/>
      <c r="L37" s="949"/>
      <c r="M37" s="949"/>
      <c r="N37" s="949"/>
      <c r="O37" s="949"/>
      <c r="P37" s="949"/>
      <c r="Q37" s="949"/>
      <c r="R37" s="949"/>
      <c r="S37" s="949"/>
      <c r="T37" s="949"/>
      <c r="U37" s="949"/>
      <c r="V37" s="949"/>
      <c r="W37" s="949"/>
      <c r="X37" s="949" t="s">
        <v>94</v>
      </c>
      <c r="Y37" s="949"/>
      <c r="Z37" s="949"/>
      <c r="AA37" s="949"/>
      <c r="AB37" s="949"/>
      <c r="AC37" s="949"/>
      <c r="AD37" s="949"/>
      <c r="AE37" s="949"/>
      <c r="AF37" s="949"/>
      <c r="AG37" s="949"/>
      <c r="AH37" s="949"/>
      <c r="AI37" s="949"/>
      <c r="AJ37" s="949"/>
      <c r="AK37" s="949"/>
      <c r="AL37" s="949"/>
      <c r="AM37" s="949"/>
      <c r="AN37" s="949"/>
      <c r="AO37" s="949"/>
      <c r="AP37" s="949"/>
      <c r="AQ37" s="949"/>
      <c r="AR37" s="949"/>
      <c r="AS37" s="949"/>
      <c r="AT37" s="949"/>
    </row>
    <row r="38" spans="1:46" ht="15" customHeight="1">
      <c r="A38" s="949" t="s">
        <v>462</v>
      </c>
      <c r="B38" s="949"/>
      <c r="C38" s="949"/>
      <c r="D38" s="949"/>
      <c r="E38" s="949"/>
      <c r="F38" s="949"/>
      <c r="G38" s="949"/>
      <c r="H38" s="949"/>
      <c r="I38" s="949"/>
      <c r="J38" s="949"/>
      <c r="K38" s="949"/>
      <c r="L38" s="949"/>
      <c r="M38" s="949"/>
      <c r="N38" s="949"/>
      <c r="O38" s="949"/>
      <c r="P38" s="949"/>
      <c r="Q38" s="949"/>
      <c r="R38" s="949"/>
      <c r="S38" s="949"/>
      <c r="T38" s="949"/>
      <c r="U38" s="949"/>
      <c r="V38" s="949"/>
      <c r="W38" s="949"/>
      <c r="X38" s="949" t="s">
        <v>462</v>
      </c>
      <c r="Y38" s="949"/>
      <c r="Z38" s="949"/>
      <c r="AA38" s="949"/>
      <c r="AB38" s="949"/>
      <c r="AC38" s="949"/>
      <c r="AD38" s="949"/>
      <c r="AE38" s="949"/>
      <c r="AF38" s="949"/>
      <c r="AG38" s="949"/>
      <c r="AH38" s="949"/>
      <c r="AI38" s="949"/>
      <c r="AJ38" s="949"/>
      <c r="AK38" s="949"/>
      <c r="AL38" s="949"/>
      <c r="AM38" s="949"/>
      <c r="AN38" s="949"/>
      <c r="AO38" s="949"/>
      <c r="AP38" s="949"/>
      <c r="AQ38" s="949"/>
      <c r="AR38" s="949"/>
      <c r="AS38" s="949"/>
      <c r="AT38" s="949"/>
    </row>
    <row r="39" spans="1:46" ht="15">
      <c r="A39" s="949" t="s">
        <v>95</v>
      </c>
      <c r="B39" s="949"/>
      <c r="C39" s="949"/>
      <c r="D39" s="949"/>
      <c r="E39" s="949"/>
      <c r="F39" s="949"/>
      <c r="G39" s="949"/>
      <c r="H39" s="949"/>
      <c r="I39" s="949"/>
      <c r="J39" s="949"/>
      <c r="K39" s="949"/>
      <c r="L39" s="949"/>
      <c r="M39" s="949"/>
      <c r="N39" s="949"/>
      <c r="O39" s="949"/>
      <c r="P39" s="949"/>
      <c r="Q39" s="949"/>
      <c r="R39" s="949"/>
      <c r="S39" s="949"/>
      <c r="T39" s="949"/>
      <c r="U39" s="949"/>
      <c r="V39" s="949"/>
      <c r="W39" s="949"/>
      <c r="X39" s="949" t="s">
        <v>95</v>
      </c>
      <c r="Y39" s="949"/>
      <c r="Z39" s="949"/>
      <c r="AA39" s="949"/>
      <c r="AB39" s="949"/>
      <c r="AC39" s="949"/>
      <c r="AD39" s="949"/>
      <c r="AE39" s="949"/>
      <c r="AF39" s="949"/>
      <c r="AG39" s="949"/>
      <c r="AH39" s="949"/>
      <c r="AI39" s="949"/>
      <c r="AJ39" s="949"/>
      <c r="AK39" s="949"/>
      <c r="AL39" s="949"/>
      <c r="AM39" s="949"/>
      <c r="AN39" s="949"/>
      <c r="AO39" s="949"/>
      <c r="AP39" s="949"/>
      <c r="AQ39" s="949"/>
      <c r="AR39" s="949"/>
      <c r="AS39" s="949"/>
      <c r="AT39" s="949"/>
    </row>
    <row r="40" spans="1:46" ht="24" customHeight="1">
      <c r="A40" s="294"/>
      <c r="X40" s="294"/>
    </row>
    <row r="41" spans="1:46">
      <c r="A41" s="294"/>
      <c r="X41" s="294"/>
    </row>
    <row r="43" spans="1:46">
      <c r="D43" s="295" t="s">
        <v>449</v>
      </c>
      <c r="E43" s="295" t="s">
        <v>183</v>
      </c>
      <c r="F43" s="295" t="s">
        <v>499</v>
      </c>
      <c r="AA43" s="295" t="s">
        <v>449</v>
      </c>
      <c r="AB43" s="295" t="s">
        <v>183</v>
      </c>
      <c r="AC43" s="295" t="s">
        <v>499</v>
      </c>
    </row>
    <row r="44" spans="1:46">
      <c r="D44" s="295" t="s">
        <v>450</v>
      </c>
      <c r="E44" s="295" t="s">
        <v>459</v>
      </c>
      <c r="F44" s="295" t="s">
        <v>500</v>
      </c>
      <c r="AA44" s="295" t="s">
        <v>450</v>
      </c>
      <c r="AB44" s="295" t="s">
        <v>459</v>
      </c>
      <c r="AC44" s="295" t="s">
        <v>500</v>
      </c>
    </row>
  </sheetData>
  <sheetProtection sheet="1" objects="1" scenarios="1"/>
  <mergeCells count="126">
    <mergeCell ref="Y24:Z24"/>
    <mergeCell ref="AA24:AB24"/>
    <mergeCell ref="Y25:Z25"/>
    <mergeCell ref="AA25:AB25"/>
    <mergeCell ref="AC25:AD25"/>
    <mergeCell ref="Y26:Z26"/>
    <mergeCell ref="AA26:AB26"/>
    <mergeCell ref="AC26:AD26"/>
    <mergeCell ref="A1:V1"/>
    <mergeCell ref="X1:AS1"/>
    <mergeCell ref="Q2:R2"/>
    <mergeCell ref="S2:W2"/>
    <mergeCell ref="A3:W3"/>
    <mergeCell ref="X3:AT3"/>
    <mergeCell ref="A8:W8"/>
    <mergeCell ref="X8:AT8"/>
    <mergeCell ref="AN2:AO2"/>
    <mergeCell ref="AP2:AT2"/>
    <mergeCell ref="AI5:AL5"/>
    <mergeCell ref="AM5:AT5"/>
    <mergeCell ref="AJ6:AL6"/>
    <mergeCell ref="AM6:AT6"/>
    <mergeCell ref="A9:W9"/>
    <mergeCell ref="X9:AT9"/>
    <mergeCell ref="A11:W11"/>
    <mergeCell ref="X11:AT11"/>
    <mergeCell ref="A4:W4"/>
    <mergeCell ref="X4:AT4"/>
    <mergeCell ref="L5:O5"/>
    <mergeCell ref="P5:W5"/>
    <mergeCell ref="M6:O6"/>
    <mergeCell ref="P6:W6"/>
    <mergeCell ref="A15:E15"/>
    <mergeCell ref="F15:I15"/>
    <mergeCell ref="X15:AB15"/>
    <mergeCell ref="AC15:AF15"/>
    <mergeCell ref="A17:W17"/>
    <mergeCell ref="X17:AT17"/>
    <mergeCell ref="C12:H12"/>
    <mergeCell ref="C13:E13"/>
    <mergeCell ref="G13:T13"/>
    <mergeCell ref="Z12:AE12"/>
    <mergeCell ref="Z13:AB13"/>
    <mergeCell ref="AD13:AQ13"/>
    <mergeCell ref="A18:W18"/>
    <mergeCell ref="X18:AT18"/>
    <mergeCell ref="AM19:AS19"/>
    <mergeCell ref="B21:C21"/>
    <mergeCell ref="D21:E21"/>
    <mergeCell ref="F21:G21"/>
    <mergeCell ref="B20:C20"/>
    <mergeCell ref="D20:E20"/>
    <mergeCell ref="F20:G20"/>
    <mergeCell ref="Y20:Z20"/>
    <mergeCell ref="AA20:AB20"/>
    <mergeCell ref="AC20:AD20"/>
    <mergeCell ref="Y21:Z21"/>
    <mergeCell ref="AA21:AB21"/>
    <mergeCell ref="AC21:AD21"/>
    <mergeCell ref="B19:C19"/>
    <mergeCell ref="D19:E19"/>
    <mergeCell ref="F19:G19"/>
    <mergeCell ref="H19:O19"/>
    <mergeCell ref="P19:V19"/>
    <mergeCell ref="Y19:Z19"/>
    <mergeCell ref="AA19:AB19"/>
    <mergeCell ref="AC19:AD19"/>
    <mergeCell ref="AE19:AL19"/>
    <mergeCell ref="AA22:AB22"/>
    <mergeCell ref="AC22:AD22"/>
    <mergeCell ref="Y23:Z23"/>
    <mergeCell ref="B27:C27"/>
    <mergeCell ref="F27:G27"/>
    <mergeCell ref="B26:C26"/>
    <mergeCell ref="D26:E26"/>
    <mergeCell ref="F26:G26"/>
    <mergeCell ref="B25:C25"/>
    <mergeCell ref="D25:E25"/>
    <mergeCell ref="F25:G25"/>
    <mergeCell ref="Y27:Z27"/>
    <mergeCell ref="AC27:AD27"/>
    <mergeCell ref="B24:C24"/>
    <mergeCell ref="D24:E24"/>
    <mergeCell ref="B23:C23"/>
    <mergeCell ref="D23:E23"/>
    <mergeCell ref="F23:G23"/>
    <mergeCell ref="B22:C22"/>
    <mergeCell ref="D22:E22"/>
    <mergeCell ref="F22:G22"/>
    <mergeCell ref="Y22:Z22"/>
    <mergeCell ref="AA23:AB23"/>
    <mergeCell ref="AC23:AD23"/>
    <mergeCell ref="B28:D28"/>
    <mergeCell ref="F28:J28"/>
    <mergeCell ref="M28:N28"/>
    <mergeCell ref="O28:V28"/>
    <mergeCell ref="A29:D29"/>
    <mergeCell ref="E29:G29"/>
    <mergeCell ref="H29:I29"/>
    <mergeCell ref="K29:N29"/>
    <mergeCell ref="O29:P29"/>
    <mergeCell ref="Y28:AA28"/>
    <mergeCell ref="AC28:AG28"/>
    <mergeCell ref="AJ28:AK28"/>
    <mergeCell ref="AL28:AS28"/>
    <mergeCell ref="X29:AA29"/>
    <mergeCell ref="AB29:AD29"/>
    <mergeCell ref="AE29:AF29"/>
    <mergeCell ref="AH29:AK29"/>
    <mergeCell ref="AL29:AM29"/>
    <mergeCell ref="AO29:AP29"/>
    <mergeCell ref="AQ29:AR29"/>
    <mergeCell ref="A37:W37"/>
    <mergeCell ref="X37:AT37"/>
    <mergeCell ref="A38:W38"/>
    <mergeCell ref="X38:AT38"/>
    <mergeCell ref="A39:W39"/>
    <mergeCell ref="R29:S29"/>
    <mergeCell ref="T29:U29"/>
    <mergeCell ref="H31:R31"/>
    <mergeCell ref="E35:R35"/>
    <mergeCell ref="AE31:AO31"/>
    <mergeCell ref="AB35:AO35"/>
    <mergeCell ref="X39:AT39"/>
    <mergeCell ref="F33:H33"/>
    <mergeCell ref="AC33:AE33"/>
  </mergeCells>
  <phoneticPr fontId="3"/>
  <dataValidations count="5">
    <dataValidation type="list" allowBlank="1" showInputMessage="1" showErrorMessage="1" sqref="B20:C27 Y20:Z27">
      <formula1>$D$43:$D$44</formula1>
    </dataValidation>
    <dataValidation type="list" allowBlank="1" showInputMessage="1" showErrorMessage="1" sqref="F20:G27 M28:N28 AC20:AD27 AJ28:AK28">
      <formula1>$AY$31:$AY$32</formula1>
    </dataValidation>
    <dataValidation type="list" allowBlank="1" showInputMessage="1" showErrorMessage="1" sqref="B12:B13 Y12:Y13">
      <formula1>$F$43:$F$44</formula1>
    </dataValidation>
    <dataValidation allowBlank="1" showInputMessage="1" showErrorMessage="1" promptTitle="日付入力" prompt="半角で「11/19」と入力すると「令和5年11月19日」と表示されます。" sqref="S2:W2 AP2:AT2"/>
    <dataValidation allowBlank="1" showInputMessage="1" showErrorMessage="1" promptTitle="利用期日" prompt="半角数字で入力してください_x000a_（例）6/22_x000a_曜日は自動で入力されます" sqref="F15:I15 AC15:AF15"/>
  </dataValidations>
  <pageMargins left="0.9055118110236221" right="0.9055118110236221" top="0.74803149606299213" bottom="0.74803149606299213" header="0.31496062992125984" footer="0.31496062992125984"/>
  <pageSetup paperSize="9" scale="82" orientation="portrait" r:id="rId1"/>
  <rowBreaks count="2" manualBreakCount="2">
    <brk id="42" max="22" man="1"/>
    <brk id="82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showGridLines="0" showZeros="0" view="pageBreakPreview" zoomScaleNormal="100" zoomScaleSheetLayoutView="100" workbookViewId="0">
      <selection activeCell="B14" sqref="B14:H15"/>
    </sheetView>
  </sheetViews>
  <sheetFormatPr defaultRowHeight="13.5"/>
  <cols>
    <col min="1" max="73" width="4.375" customWidth="1"/>
  </cols>
  <sheetData>
    <row r="1" spans="1:46">
      <c r="A1" s="16"/>
      <c r="X1" s="16"/>
    </row>
    <row r="2" spans="1:46">
      <c r="A2" s="16"/>
      <c r="X2" s="16"/>
    </row>
    <row r="4" spans="1:46" ht="33.75" customHeight="1">
      <c r="A4" s="1015" t="s">
        <v>83</v>
      </c>
      <c r="B4" s="1015"/>
      <c r="C4" s="1015"/>
      <c r="D4" s="1015"/>
      <c r="E4" s="1015"/>
      <c r="F4" s="1015"/>
      <c r="G4" s="1015"/>
      <c r="H4" s="1015"/>
      <c r="I4" s="1015"/>
      <c r="J4" s="1015"/>
      <c r="K4" s="1015"/>
      <c r="L4" s="1015"/>
      <c r="M4" s="1015"/>
      <c r="N4" s="1015"/>
      <c r="O4" s="1015"/>
      <c r="P4" s="1015"/>
      <c r="Q4" s="1015"/>
      <c r="R4" s="1015"/>
      <c r="S4" s="1015"/>
      <c r="T4" s="1015"/>
      <c r="U4" s="1015"/>
      <c r="V4" s="1015"/>
      <c r="W4" s="1015"/>
      <c r="X4" s="1015" t="s">
        <v>83</v>
      </c>
      <c r="Y4" s="1015"/>
      <c r="Z4" s="1015"/>
      <c r="AA4" s="1015"/>
      <c r="AB4" s="1015"/>
      <c r="AC4" s="1015"/>
      <c r="AD4" s="1015"/>
      <c r="AE4" s="1015"/>
      <c r="AF4" s="1015"/>
      <c r="AG4" s="1015"/>
      <c r="AH4" s="1015"/>
      <c r="AI4" s="1015"/>
      <c r="AJ4" s="1015"/>
      <c r="AK4" s="1015"/>
      <c r="AL4" s="1015"/>
      <c r="AM4" s="1015"/>
      <c r="AN4" s="1015"/>
      <c r="AO4" s="1015"/>
      <c r="AP4" s="1015"/>
      <c r="AQ4" s="1015"/>
      <c r="AR4" s="1015"/>
      <c r="AS4" s="1015"/>
      <c r="AT4" s="1015"/>
    </row>
    <row r="5" spans="1:46" ht="27" customHeight="1">
      <c r="A5" s="1015" t="s">
        <v>62</v>
      </c>
      <c r="B5" s="1015"/>
      <c r="C5" s="1015"/>
      <c r="D5" s="1015"/>
      <c r="E5" s="1015"/>
      <c r="F5" s="1015"/>
      <c r="G5" s="1015"/>
      <c r="H5" s="1015"/>
      <c r="I5" s="1015"/>
      <c r="J5" s="1015"/>
      <c r="K5" s="1015"/>
      <c r="L5" s="1015"/>
      <c r="M5" s="1015"/>
      <c r="N5" s="1015"/>
      <c r="O5" s="1015"/>
      <c r="P5" s="1015"/>
      <c r="Q5" s="1015"/>
      <c r="R5" s="1015"/>
      <c r="S5" s="1015"/>
      <c r="T5" s="1015"/>
      <c r="U5" s="1015"/>
      <c r="V5" s="1015"/>
      <c r="W5" s="1015"/>
      <c r="X5" s="1015" t="s">
        <v>62</v>
      </c>
      <c r="Y5" s="1015"/>
      <c r="Z5" s="1015"/>
      <c r="AA5" s="1015"/>
      <c r="AB5" s="1015"/>
      <c r="AC5" s="1015"/>
      <c r="AD5" s="1015"/>
      <c r="AE5" s="1015"/>
      <c r="AF5" s="1015"/>
      <c r="AG5" s="1015"/>
      <c r="AH5" s="1015"/>
      <c r="AI5" s="1015"/>
      <c r="AJ5" s="1015"/>
      <c r="AK5" s="1015"/>
      <c r="AL5" s="1015"/>
      <c r="AM5" s="1015"/>
      <c r="AN5" s="1015"/>
      <c r="AO5" s="1015"/>
      <c r="AP5" s="1015"/>
      <c r="AQ5" s="1015"/>
      <c r="AR5" s="1015"/>
      <c r="AS5" s="1015"/>
      <c r="AT5" s="1015"/>
    </row>
    <row r="6" spans="1:46" ht="21.75" customHeight="1">
      <c r="A6" s="1001" t="s">
        <v>63</v>
      </c>
      <c r="B6" s="1001"/>
      <c r="C6" s="1001"/>
      <c r="D6" s="1001"/>
      <c r="E6" s="1001"/>
      <c r="F6" s="1001"/>
      <c r="G6" s="1001"/>
      <c r="H6" s="1001"/>
      <c r="I6" s="1001"/>
      <c r="J6" s="1001"/>
      <c r="K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 t="s">
        <v>63</v>
      </c>
      <c r="Y6" s="1001"/>
      <c r="Z6" s="1001"/>
      <c r="AA6" s="1001"/>
      <c r="AB6" s="1001"/>
      <c r="AC6" s="1001"/>
      <c r="AD6" s="1001"/>
      <c r="AE6" s="1001"/>
      <c r="AF6" s="1001"/>
      <c r="AG6" s="1001"/>
      <c r="AH6" s="1001"/>
      <c r="AI6" s="1001"/>
      <c r="AJ6" s="1001"/>
      <c r="AK6" s="1001"/>
      <c r="AL6" s="1001"/>
      <c r="AM6" s="1001"/>
      <c r="AN6" s="1001"/>
      <c r="AO6" s="1001"/>
      <c r="AP6" s="1001"/>
      <c r="AQ6" s="1001"/>
      <c r="AR6" s="1001"/>
      <c r="AS6" s="1001"/>
      <c r="AT6" s="1001"/>
    </row>
    <row r="7" spans="1:46" ht="33.75" customHeight="1">
      <c r="A7" s="1042" t="s">
        <v>64</v>
      </c>
      <c r="B7" s="1042"/>
      <c r="C7" s="1042"/>
      <c r="D7" s="1042"/>
      <c r="E7" s="1042"/>
      <c r="F7" s="1042"/>
      <c r="G7" s="1042"/>
      <c r="H7" s="1042"/>
      <c r="I7" s="1042"/>
      <c r="J7" s="1042"/>
      <c r="K7" s="1042"/>
      <c r="L7" s="1042"/>
      <c r="M7" s="1042"/>
      <c r="N7" s="1042"/>
      <c r="O7" s="1042"/>
      <c r="P7" s="1042"/>
      <c r="Q7" s="1042"/>
      <c r="R7" s="1042"/>
      <c r="S7" s="1042"/>
      <c r="T7" s="1042"/>
      <c r="U7" s="1042"/>
      <c r="V7" s="1042"/>
      <c r="W7" s="1042"/>
      <c r="X7" s="1042" t="s">
        <v>64</v>
      </c>
      <c r="Y7" s="1042"/>
      <c r="Z7" s="1042"/>
      <c r="AA7" s="1042"/>
      <c r="AB7" s="1042"/>
      <c r="AC7" s="1042"/>
      <c r="AD7" s="1042"/>
      <c r="AE7" s="1042"/>
      <c r="AF7" s="1042"/>
      <c r="AG7" s="1042"/>
      <c r="AH7" s="1042"/>
      <c r="AI7" s="1042"/>
      <c r="AJ7" s="1042"/>
      <c r="AK7" s="1042"/>
      <c r="AL7" s="1042"/>
      <c r="AM7" s="1042"/>
      <c r="AN7" s="1042"/>
      <c r="AO7" s="1042"/>
      <c r="AP7" s="1042"/>
      <c r="AQ7" s="1042"/>
      <c r="AR7" s="1042"/>
      <c r="AS7" s="1042"/>
      <c r="AT7" s="1042"/>
    </row>
    <row r="8" spans="1:46" ht="37.5" customHeight="1">
      <c r="A8" s="1018" t="s">
        <v>577</v>
      </c>
      <c r="B8" s="1018"/>
      <c r="C8" s="1018"/>
      <c r="D8" s="1018"/>
      <c r="E8" s="1018"/>
      <c r="F8" s="1018"/>
      <c r="G8" s="1018"/>
      <c r="H8" s="1017">
        <f>入力フォーム!$F$3</f>
        <v>0</v>
      </c>
      <c r="I8" s="1017"/>
      <c r="J8" s="1017"/>
      <c r="K8" s="1017"/>
      <c r="L8" s="1017"/>
      <c r="M8" s="1017"/>
      <c r="N8" s="1017"/>
      <c r="O8" s="1017"/>
      <c r="P8" s="1017"/>
      <c r="Q8" s="1017"/>
      <c r="R8" s="1017"/>
      <c r="S8" s="1017"/>
      <c r="T8" s="1017"/>
      <c r="U8" s="1017"/>
      <c r="V8" s="1017"/>
      <c r="W8" s="1017"/>
      <c r="X8" s="1003" t="s">
        <v>88</v>
      </c>
      <c r="Y8" s="1003"/>
      <c r="Z8" s="1003"/>
      <c r="AA8" s="1003"/>
      <c r="AB8" s="1003"/>
      <c r="AC8" s="1003"/>
      <c r="AD8" s="1003"/>
      <c r="AE8" s="1003"/>
      <c r="AF8" s="1003"/>
      <c r="AG8" s="1003"/>
      <c r="AH8" s="1003"/>
      <c r="AI8" s="1003"/>
      <c r="AJ8" s="1003"/>
      <c r="AK8" s="1003"/>
      <c r="AL8" s="1003"/>
      <c r="AM8" s="1003"/>
      <c r="AN8" s="1003"/>
      <c r="AO8" s="1003"/>
      <c r="AP8" s="1003"/>
      <c r="AQ8" s="1003"/>
      <c r="AR8" s="1003"/>
      <c r="AS8" s="1003"/>
      <c r="AT8" s="1003"/>
    </row>
    <row r="9" spans="1:46" ht="28.5" customHeight="1">
      <c r="A9" s="1036" t="s">
        <v>578</v>
      </c>
      <c r="B9" s="1036"/>
      <c r="C9" s="1036"/>
      <c r="D9" s="1036"/>
      <c r="E9" s="1036"/>
      <c r="F9" s="1036"/>
      <c r="G9" s="1036"/>
      <c r="H9" s="1020">
        <f>入力フォーム!$F$4</f>
        <v>0</v>
      </c>
      <c r="I9" s="1020"/>
      <c r="J9" s="1020"/>
      <c r="K9" s="1020"/>
      <c r="L9" s="104" t="str">
        <f>IF(M9=0,"","～")</f>
        <v/>
      </c>
      <c r="M9" s="1037">
        <f>入力フォーム!$Q$4</f>
        <v>0</v>
      </c>
      <c r="N9" s="1037"/>
      <c r="O9" s="1037"/>
      <c r="P9" s="1037"/>
      <c r="Q9" s="103"/>
      <c r="R9" s="103"/>
      <c r="S9" s="103"/>
      <c r="T9" s="103"/>
      <c r="U9" s="103"/>
      <c r="V9" s="103"/>
      <c r="W9" s="103"/>
      <c r="X9" s="1003" t="s">
        <v>89</v>
      </c>
      <c r="Y9" s="1003"/>
      <c r="Z9" s="1003"/>
      <c r="AA9" s="1003"/>
      <c r="AB9" s="1003"/>
      <c r="AC9" s="1003"/>
      <c r="AD9" s="1003"/>
      <c r="AE9" s="1003"/>
      <c r="AF9" s="1003"/>
      <c r="AG9" s="1003"/>
      <c r="AH9" s="1003"/>
      <c r="AI9" s="1003"/>
      <c r="AJ9" s="1003"/>
      <c r="AK9" s="1003"/>
      <c r="AL9" s="1003"/>
      <c r="AM9" s="1003"/>
      <c r="AN9" s="1003"/>
      <c r="AO9" s="1003"/>
      <c r="AP9" s="1003"/>
      <c r="AQ9" s="1003"/>
      <c r="AR9" s="1003"/>
      <c r="AS9" s="1003"/>
      <c r="AT9" s="1003"/>
    </row>
    <row r="10" spans="1:46" ht="21" customHeight="1">
      <c r="A10" s="1000" t="s">
        <v>65</v>
      </c>
      <c r="B10" s="1000" t="s">
        <v>66</v>
      </c>
      <c r="C10" s="1000"/>
      <c r="D10" s="1000"/>
      <c r="E10" s="1000"/>
      <c r="F10" s="1000"/>
      <c r="G10" s="1000"/>
      <c r="H10" s="1000"/>
      <c r="I10" s="1002" t="s">
        <v>67</v>
      </c>
      <c r="J10" s="1002"/>
      <c r="K10" s="1002"/>
      <c r="L10" s="1038" t="s">
        <v>85</v>
      </c>
      <c r="M10" s="1002"/>
      <c r="N10" s="1002"/>
      <c r="O10" s="1002"/>
      <c r="P10" s="1002"/>
      <c r="Q10" s="1002"/>
      <c r="R10" s="1002" t="s">
        <v>68</v>
      </c>
      <c r="S10" s="1002"/>
      <c r="T10" s="1002"/>
      <c r="U10" s="1038" t="s">
        <v>84</v>
      </c>
      <c r="V10" s="1002"/>
      <c r="W10" s="1002"/>
      <c r="X10" s="1000" t="s">
        <v>65</v>
      </c>
      <c r="Y10" s="1000" t="s">
        <v>66</v>
      </c>
      <c r="Z10" s="1000"/>
      <c r="AA10" s="1000"/>
      <c r="AB10" s="1000"/>
      <c r="AC10" s="1000"/>
      <c r="AD10" s="1000"/>
      <c r="AE10" s="1000"/>
      <c r="AF10" s="1002" t="s">
        <v>67</v>
      </c>
      <c r="AG10" s="1002"/>
      <c r="AH10" s="1002"/>
      <c r="AI10" s="1038" t="s">
        <v>85</v>
      </c>
      <c r="AJ10" s="1002"/>
      <c r="AK10" s="1002"/>
      <c r="AL10" s="1002"/>
      <c r="AM10" s="1002"/>
      <c r="AN10" s="1002"/>
      <c r="AO10" s="1002" t="s">
        <v>68</v>
      </c>
      <c r="AP10" s="1002"/>
      <c r="AQ10" s="1002"/>
      <c r="AR10" s="1038" t="s">
        <v>84</v>
      </c>
      <c r="AS10" s="1002"/>
      <c r="AT10" s="1002"/>
    </row>
    <row r="11" spans="1:46" ht="21" customHeight="1" thickBot="1">
      <c r="A11" s="1040"/>
      <c r="B11" s="1040"/>
      <c r="C11" s="1040"/>
      <c r="D11" s="1040"/>
      <c r="E11" s="1040"/>
      <c r="F11" s="1040"/>
      <c r="G11" s="1040"/>
      <c r="H11" s="1040"/>
      <c r="I11" s="1039"/>
      <c r="J11" s="1039"/>
      <c r="K11" s="1039"/>
      <c r="L11" s="1039"/>
      <c r="M11" s="1039"/>
      <c r="N11" s="1039"/>
      <c r="O11" s="1039"/>
      <c r="P11" s="1039"/>
      <c r="Q11" s="1039"/>
      <c r="R11" s="1039"/>
      <c r="S11" s="1039"/>
      <c r="T11" s="1039"/>
      <c r="U11" s="1039"/>
      <c r="V11" s="1039"/>
      <c r="W11" s="1039"/>
      <c r="X11" s="1040"/>
      <c r="Y11" s="1040"/>
      <c r="Z11" s="1040"/>
      <c r="AA11" s="1040"/>
      <c r="AB11" s="1040"/>
      <c r="AC11" s="1040"/>
      <c r="AD11" s="1040"/>
      <c r="AE11" s="1040"/>
      <c r="AF11" s="1039"/>
      <c r="AG11" s="1039"/>
      <c r="AH11" s="1039"/>
      <c r="AI11" s="1039"/>
      <c r="AJ11" s="1039"/>
      <c r="AK11" s="1039"/>
      <c r="AL11" s="1039"/>
      <c r="AM11" s="1039"/>
      <c r="AN11" s="1039"/>
      <c r="AO11" s="1039"/>
      <c r="AP11" s="1039"/>
      <c r="AQ11" s="1039"/>
      <c r="AR11" s="1039"/>
      <c r="AS11" s="1039"/>
      <c r="AT11" s="1039"/>
    </row>
    <row r="12" spans="1:46" ht="21" customHeight="1" thickTop="1">
      <c r="A12" s="1041">
        <v>1</v>
      </c>
      <c r="B12" s="1019"/>
      <c r="C12" s="1019"/>
      <c r="D12" s="1019"/>
      <c r="E12" s="1019"/>
      <c r="F12" s="1019"/>
      <c r="G12" s="1019"/>
      <c r="H12" s="1019"/>
      <c r="I12" s="1004"/>
      <c r="J12" s="1004"/>
      <c r="K12" s="1004"/>
      <c r="L12" s="1004"/>
      <c r="M12" s="1004"/>
      <c r="N12" s="1004"/>
      <c r="O12" s="1004"/>
      <c r="P12" s="1004"/>
      <c r="Q12" s="1004"/>
      <c r="R12" s="1012"/>
      <c r="S12" s="1013"/>
      <c r="T12" s="1014"/>
      <c r="U12" s="997" t="s">
        <v>72</v>
      </c>
      <c r="V12" s="998"/>
      <c r="W12" s="999"/>
      <c r="X12" s="1041">
        <v>1</v>
      </c>
      <c r="Y12" s="1041" t="s">
        <v>69</v>
      </c>
      <c r="Z12" s="1041"/>
      <c r="AA12" s="1041"/>
      <c r="AB12" s="1041"/>
      <c r="AC12" s="1041"/>
      <c r="AD12" s="1041"/>
      <c r="AE12" s="1041"/>
      <c r="AF12" s="1043" t="s">
        <v>70</v>
      </c>
      <c r="AG12" s="1043"/>
      <c r="AH12" s="1043"/>
      <c r="AI12" s="1043" t="s">
        <v>71</v>
      </c>
      <c r="AJ12" s="1043"/>
      <c r="AK12" s="1043"/>
      <c r="AL12" s="1043"/>
      <c r="AM12" s="1043"/>
      <c r="AN12" s="1043"/>
      <c r="AO12" s="997"/>
      <c r="AP12" s="998"/>
      <c r="AQ12" s="999"/>
      <c r="AR12" s="997" t="s">
        <v>72</v>
      </c>
      <c r="AS12" s="998"/>
      <c r="AT12" s="999"/>
    </row>
    <row r="13" spans="1:46" ht="21" customHeight="1">
      <c r="A13" s="1000"/>
      <c r="B13" s="1016"/>
      <c r="C13" s="1016"/>
      <c r="D13" s="1016"/>
      <c r="E13" s="1016"/>
      <c r="F13" s="1016"/>
      <c r="G13" s="1016"/>
      <c r="H13" s="1016"/>
      <c r="I13" s="1005"/>
      <c r="J13" s="1005"/>
      <c r="K13" s="1005"/>
      <c r="L13" s="1005"/>
      <c r="M13" s="1005"/>
      <c r="N13" s="1005"/>
      <c r="O13" s="1005"/>
      <c r="P13" s="1005"/>
      <c r="Q13" s="1005"/>
      <c r="R13" s="1012"/>
      <c r="S13" s="1013"/>
      <c r="T13" s="1014"/>
      <c r="U13" s="997" t="s">
        <v>73</v>
      </c>
      <c r="V13" s="998"/>
      <c r="W13" s="999"/>
      <c r="X13" s="1000"/>
      <c r="Y13" s="1000"/>
      <c r="Z13" s="1000"/>
      <c r="AA13" s="1000"/>
      <c r="AB13" s="1000"/>
      <c r="AC13" s="1000"/>
      <c r="AD13" s="1000"/>
      <c r="AE13" s="1000"/>
      <c r="AF13" s="1002"/>
      <c r="AG13" s="1002"/>
      <c r="AH13" s="1002"/>
      <c r="AI13" s="1002"/>
      <c r="AJ13" s="1002"/>
      <c r="AK13" s="1002"/>
      <c r="AL13" s="1002"/>
      <c r="AM13" s="1002"/>
      <c r="AN13" s="1002"/>
      <c r="AO13" s="997"/>
      <c r="AP13" s="998"/>
      <c r="AQ13" s="999"/>
      <c r="AR13" s="997" t="s">
        <v>73</v>
      </c>
      <c r="AS13" s="998"/>
      <c r="AT13" s="999"/>
    </row>
    <row r="14" spans="1:46" ht="21" customHeight="1">
      <c r="A14" s="1000">
        <v>2</v>
      </c>
      <c r="B14" s="1016"/>
      <c r="C14" s="1016"/>
      <c r="D14" s="1016"/>
      <c r="E14" s="1016"/>
      <c r="F14" s="1016"/>
      <c r="G14" s="1016"/>
      <c r="H14" s="1016"/>
      <c r="I14" s="1005"/>
      <c r="J14" s="1005"/>
      <c r="K14" s="1005"/>
      <c r="L14" s="1005"/>
      <c r="M14" s="1005"/>
      <c r="N14" s="1005"/>
      <c r="O14" s="1005"/>
      <c r="P14" s="1005"/>
      <c r="Q14" s="1005"/>
      <c r="R14" s="1009"/>
      <c r="S14" s="1010"/>
      <c r="T14" s="1011"/>
      <c r="U14" s="1006" t="s">
        <v>72</v>
      </c>
      <c r="V14" s="1007"/>
      <c r="W14" s="1008"/>
      <c r="X14" s="1000">
        <v>2</v>
      </c>
      <c r="Y14" s="1000" t="s">
        <v>74</v>
      </c>
      <c r="Z14" s="1000"/>
      <c r="AA14" s="1000"/>
      <c r="AB14" s="1000"/>
      <c r="AC14" s="1000"/>
      <c r="AD14" s="1000"/>
      <c r="AE14" s="1000"/>
      <c r="AF14" s="1002" t="s">
        <v>75</v>
      </c>
      <c r="AG14" s="1002"/>
      <c r="AH14" s="1002"/>
      <c r="AI14" s="1002" t="s">
        <v>76</v>
      </c>
      <c r="AJ14" s="1002"/>
      <c r="AK14" s="1002"/>
      <c r="AL14" s="1002"/>
      <c r="AM14" s="1002"/>
      <c r="AN14" s="1002"/>
      <c r="AO14" s="1006"/>
      <c r="AP14" s="1007"/>
      <c r="AQ14" s="1008"/>
      <c r="AR14" s="1006" t="s">
        <v>72</v>
      </c>
      <c r="AS14" s="1007"/>
      <c r="AT14" s="1008"/>
    </row>
    <row r="15" spans="1:46" ht="21" customHeight="1">
      <c r="A15" s="1000"/>
      <c r="B15" s="1016"/>
      <c r="C15" s="1016"/>
      <c r="D15" s="1016"/>
      <c r="E15" s="1016"/>
      <c r="F15" s="1016"/>
      <c r="G15" s="1016"/>
      <c r="H15" s="1016"/>
      <c r="I15" s="1005"/>
      <c r="J15" s="1005"/>
      <c r="K15" s="1005"/>
      <c r="L15" s="1005"/>
      <c r="M15" s="1005"/>
      <c r="N15" s="1005"/>
      <c r="O15" s="1005"/>
      <c r="P15" s="1005"/>
      <c r="Q15" s="1005"/>
      <c r="R15" s="1012"/>
      <c r="S15" s="1013"/>
      <c r="T15" s="1014"/>
      <c r="U15" s="997" t="s">
        <v>73</v>
      </c>
      <c r="V15" s="998"/>
      <c r="W15" s="999"/>
      <c r="X15" s="1000"/>
      <c r="Y15" s="1000"/>
      <c r="Z15" s="1000"/>
      <c r="AA15" s="1000"/>
      <c r="AB15" s="1000"/>
      <c r="AC15" s="1000"/>
      <c r="AD15" s="1000"/>
      <c r="AE15" s="1000"/>
      <c r="AF15" s="1002"/>
      <c r="AG15" s="1002"/>
      <c r="AH15" s="1002"/>
      <c r="AI15" s="1002"/>
      <c r="AJ15" s="1002"/>
      <c r="AK15" s="1002"/>
      <c r="AL15" s="1002"/>
      <c r="AM15" s="1002"/>
      <c r="AN15" s="1002"/>
      <c r="AO15" s="997"/>
      <c r="AP15" s="998"/>
      <c r="AQ15" s="999"/>
      <c r="AR15" s="997" t="s">
        <v>73</v>
      </c>
      <c r="AS15" s="998"/>
      <c r="AT15" s="999"/>
    </row>
    <row r="16" spans="1:46" ht="21" customHeight="1">
      <c r="A16" s="1000">
        <v>3</v>
      </c>
      <c r="B16" s="1016"/>
      <c r="C16" s="1016"/>
      <c r="D16" s="1016"/>
      <c r="E16" s="1016"/>
      <c r="F16" s="1016"/>
      <c r="G16" s="1016"/>
      <c r="H16" s="1016"/>
      <c r="I16" s="1005"/>
      <c r="J16" s="1005"/>
      <c r="K16" s="1005"/>
      <c r="L16" s="1005"/>
      <c r="M16" s="1005"/>
      <c r="N16" s="1005"/>
      <c r="O16" s="1005"/>
      <c r="P16" s="1005"/>
      <c r="Q16" s="1005"/>
      <c r="R16" s="1009"/>
      <c r="S16" s="1010"/>
      <c r="T16" s="1011"/>
      <c r="U16" s="1006" t="s">
        <v>72</v>
      </c>
      <c r="V16" s="1007"/>
      <c r="W16" s="1008"/>
      <c r="X16" s="1000">
        <v>3</v>
      </c>
      <c r="Y16" s="1000"/>
      <c r="Z16" s="1000"/>
      <c r="AA16" s="1000"/>
      <c r="AB16" s="1000"/>
      <c r="AC16" s="1000"/>
      <c r="AD16" s="1000"/>
      <c r="AE16" s="1000"/>
      <c r="AF16" s="1002"/>
      <c r="AG16" s="1002"/>
      <c r="AH16" s="1002"/>
      <c r="AI16" s="1002"/>
      <c r="AJ16" s="1002"/>
      <c r="AK16" s="1002"/>
      <c r="AL16" s="1002"/>
      <c r="AM16" s="1002"/>
      <c r="AN16" s="1002"/>
      <c r="AO16" s="1006"/>
      <c r="AP16" s="1007"/>
      <c r="AQ16" s="1008"/>
      <c r="AR16" s="1006" t="s">
        <v>72</v>
      </c>
      <c r="AS16" s="1007"/>
      <c r="AT16" s="1008"/>
    </row>
    <row r="17" spans="1:46" ht="21" customHeight="1">
      <c r="A17" s="1000"/>
      <c r="B17" s="1016"/>
      <c r="C17" s="1016"/>
      <c r="D17" s="1016"/>
      <c r="E17" s="1016"/>
      <c r="F17" s="1016"/>
      <c r="G17" s="1016"/>
      <c r="H17" s="1016"/>
      <c r="I17" s="1005"/>
      <c r="J17" s="1005"/>
      <c r="K17" s="1005"/>
      <c r="L17" s="1005"/>
      <c r="M17" s="1005"/>
      <c r="N17" s="1005"/>
      <c r="O17" s="1005"/>
      <c r="P17" s="1005"/>
      <c r="Q17" s="1005"/>
      <c r="R17" s="1012"/>
      <c r="S17" s="1013"/>
      <c r="T17" s="1014"/>
      <c r="U17" s="997" t="s">
        <v>73</v>
      </c>
      <c r="V17" s="998"/>
      <c r="W17" s="999"/>
      <c r="X17" s="1000"/>
      <c r="Y17" s="1000"/>
      <c r="Z17" s="1000"/>
      <c r="AA17" s="1000"/>
      <c r="AB17" s="1000"/>
      <c r="AC17" s="1000"/>
      <c r="AD17" s="1000"/>
      <c r="AE17" s="1000"/>
      <c r="AF17" s="1002"/>
      <c r="AG17" s="1002"/>
      <c r="AH17" s="1002"/>
      <c r="AI17" s="1002"/>
      <c r="AJ17" s="1002"/>
      <c r="AK17" s="1002"/>
      <c r="AL17" s="1002"/>
      <c r="AM17" s="1002"/>
      <c r="AN17" s="1002"/>
      <c r="AO17" s="997"/>
      <c r="AP17" s="998"/>
      <c r="AQ17" s="999"/>
      <c r="AR17" s="997" t="s">
        <v>73</v>
      </c>
      <c r="AS17" s="998"/>
      <c r="AT17" s="999"/>
    </row>
    <row r="18" spans="1:46" ht="21" customHeight="1">
      <c r="A18" s="1000">
        <v>4</v>
      </c>
      <c r="B18" s="1016"/>
      <c r="C18" s="1016"/>
      <c r="D18" s="1016"/>
      <c r="E18" s="1016"/>
      <c r="F18" s="1016"/>
      <c r="G18" s="1016"/>
      <c r="H18" s="1016"/>
      <c r="I18" s="1005"/>
      <c r="J18" s="1005"/>
      <c r="K18" s="1005"/>
      <c r="L18" s="1005"/>
      <c r="M18" s="1005"/>
      <c r="N18" s="1005"/>
      <c r="O18" s="1005"/>
      <c r="P18" s="1005"/>
      <c r="Q18" s="1005"/>
      <c r="R18" s="1009"/>
      <c r="S18" s="1010"/>
      <c r="T18" s="1011"/>
      <c r="U18" s="1006" t="s">
        <v>72</v>
      </c>
      <c r="V18" s="1007"/>
      <c r="W18" s="1008"/>
      <c r="X18" s="1000">
        <v>4</v>
      </c>
      <c r="Y18" s="1000"/>
      <c r="Z18" s="1000"/>
      <c r="AA18" s="1000"/>
      <c r="AB18" s="1000"/>
      <c r="AC18" s="1000"/>
      <c r="AD18" s="1000"/>
      <c r="AE18" s="1000"/>
      <c r="AF18" s="1002"/>
      <c r="AG18" s="1002"/>
      <c r="AH18" s="1002"/>
      <c r="AI18" s="1002"/>
      <c r="AJ18" s="1002"/>
      <c r="AK18" s="1002"/>
      <c r="AL18" s="1002"/>
      <c r="AM18" s="1002"/>
      <c r="AN18" s="1002"/>
      <c r="AO18" s="1006"/>
      <c r="AP18" s="1007"/>
      <c r="AQ18" s="1008"/>
      <c r="AR18" s="1006" t="s">
        <v>72</v>
      </c>
      <c r="AS18" s="1007"/>
      <c r="AT18" s="1008"/>
    </row>
    <row r="19" spans="1:46" ht="21" customHeight="1">
      <c r="A19" s="1000"/>
      <c r="B19" s="1016"/>
      <c r="C19" s="1016"/>
      <c r="D19" s="1016"/>
      <c r="E19" s="1016"/>
      <c r="F19" s="1016"/>
      <c r="G19" s="1016"/>
      <c r="H19" s="1016"/>
      <c r="I19" s="1005"/>
      <c r="J19" s="1005"/>
      <c r="K19" s="1005"/>
      <c r="L19" s="1005"/>
      <c r="M19" s="1005"/>
      <c r="N19" s="1005"/>
      <c r="O19" s="1005"/>
      <c r="P19" s="1005"/>
      <c r="Q19" s="1005"/>
      <c r="R19" s="1012"/>
      <c r="S19" s="1013"/>
      <c r="T19" s="1014"/>
      <c r="U19" s="997" t="s">
        <v>73</v>
      </c>
      <c r="V19" s="998"/>
      <c r="W19" s="999"/>
      <c r="X19" s="1000"/>
      <c r="Y19" s="1000"/>
      <c r="Z19" s="1000"/>
      <c r="AA19" s="1000"/>
      <c r="AB19" s="1000"/>
      <c r="AC19" s="1000"/>
      <c r="AD19" s="1000"/>
      <c r="AE19" s="1000"/>
      <c r="AF19" s="1002"/>
      <c r="AG19" s="1002"/>
      <c r="AH19" s="1002"/>
      <c r="AI19" s="1002"/>
      <c r="AJ19" s="1002"/>
      <c r="AK19" s="1002"/>
      <c r="AL19" s="1002"/>
      <c r="AM19" s="1002"/>
      <c r="AN19" s="1002"/>
      <c r="AO19" s="997"/>
      <c r="AP19" s="998"/>
      <c r="AQ19" s="999"/>
      <c r="AR19" s="997" t="s">
        <v>73</v>
      </c>
      <c r="AS19" s="998"/>
      <c r="AT19" s="999"/>
    </row>
    <row r="20" spans="1:46" ht="21" customHeight="1">
      <c r="A20" s="1000">
        <v>5</v>
      </c>
      <c r="B20" s="1016"/>
      <c r="C20" s="1016"/>
      <c r="D20" s="1016"/>
      <c r="E20" s="1016"/>
      <c r="F20" s="1016"/>
      <c r="G20" s="1016"/>
      <c r="H20" s="1016"/>
      <c r="I20" s="1005"/>
      <c r="J20" s="1005"/>
      <c r="K20" s="1005"/>
      <c r="L20" s="1005"/>
      <c r="M20" s="1005"/>
      <c r="N20" s="1005"/>
      <c r="O20" s="1005"/>
      <c r="P20" s="1005"/>
      <c r="Q20" s="1005"/>
      <c r="R20" s="1009"/>
      <c r="S20" s="1010"/>
      <c r="T20" s="1011"/>
      <c r="U20" s="1006" t="s">
        <v>72</v>
      </c>
      <c r="V20" s="1007"/>
      <c r="W20" s="1008"/>
      <c r="X20" s="1000">
        <v>5</v>
      </c>
      <c r="Y20" s="1000"/>
      <c r="Z20" s="1000"/>
      <c r="AA20" s="1000"/>
      <c r="AB20" s="1000"/>
      <c r="AC20" s="1000"/>
      <c r="AD20" s="1000"/>
      <c r="AE20" s="1000"/>
      <c r="AF20" s="1002"/>
      <c r="AG20" s="1002"/>
      <c r="AH20" s="1002"/>
      <c r="AI20" s="1002"/>
      <c r="AJ20" s="1002"/>
      <c r="AK20" s="1002"/>
      <c r="AL20" s="1002"/>
      <c r="AM20" s="1002"/>
      <c r="AN20" s="1002"/>
      <c r="AO20" s="1006"/>
      <c r="AP20" s="1007"/>
      <c r="AQ20" s="1008"/>
      <c r="AR20" s="1006" t="s">
        <v>72</v>
      </c>
      <c r="AS20" s="1007"/>
      <c r="AT20" s="1008"/>
    </row>
    <row r="21" spans="1:46" ht="21" customHeight="1">
      <c r="A21" s="1000"/>
      <c r="B21" s="1016"/>
      <c r="C21" s="1016"/>
      <c r="D21" s="1016"/>
      <c r="E21" s="1016"/>
      <c r="F21" s="1016"/>
      <c r="G21" s="1016"/>
      <c r="H21" s="1016"/>
      <c r="I21" s="1005"/>
      <c r="J21" s="1005"/>
      <c r="K21" s="1005"/>
      <c r="L21" s="1005"/>
      <c r="M21" s="1005"/>
      <c r="N21" s="1005"/>
      <c r="O21" s="1005"/>
      <c r="P21" s="1005"/>
      <c r="Q21" s="1005"/>
      <c r="R21" s="1012"/>
      <c r="S21" s="1013"/>
      <c r="T21" s="1014"/>
      <c r="U21" s="997" t="s">
        <v>73</v>
      </c>
      <c r="V21" s="998"/>
      <c r="W21" s="999"/>
      <c r="X21" s="1000"/>
      <c r="Y21" s="1000"/>
      <c r="Z21" s="1000"/>
      <c r="AA21" s="1000"/>
      <c r="AB21" s="1000"/>
      <c r="AC21" s="1000"/>
      <c r="AD21" s="1000"/>
      <c r="AE21" s="1000"/>
      <c r="AF21" s="1002"/>
      <c r="AG21" s="1002"/>
      <c r="AH21" s="1002"/>
      <c r="AI21" s="1002"/>
      <c r="AJ21" s="1002"/>
      <c r="AK21" s="1002"/>
      <c r="AL21" s="1002"/>
      <c r="AM21" s="1002"/>
      <c r="AN21" s="1002"/>
      <c r="AO21" s="997"/>
      <c r="AP21" s="998"/>
      <c r="AQ21" s="999"/>
      <c r="AR21" s="997" t="s">
        <v>73</v>
      </c>
      <c r="AS21" s="998"/>
      <c r="AT21" s="999"/>
    </row>
    <row r="22" spans="1:46" ht="21" customHeight="1">
      <c r="A22" s="1000">
        <v>6</v>
      </c>
      <c r="B22" s="1016"/>
      <c r="C22" s="1016"/>
      <c r="D22" s="1016"/>
      <c r="E22" s="1016"/>
      <c r="F22" s="1016"/>
      <c r="G22" s="1016"/>
      <c r="H22" s="1016"/>
      <c r="I22" s="1005"/>
      <c r="J22" s="1005"/>
      <c r="K22" s="1005"/>
      <c r="L22" s="1005"/>
      <c r="M22" s="1005"/>
      <c r="N22" s="1005"/>
      <c r="O22" s="1005"/>
      <c r="P22" s="1005"/>
      <c r="Q22" s="1005"/>
      <c r="R22" s="1009"/>
      <c r="S22" s="1010"/>
      <c r="T22" s="1011"/>
      <c r="U22" s="1006" t="s">
        <v>72</v>
      </c>
      <c r="V22" s="1007"/>
      <c r="W22" s="1008"/>
      <c r="X22" s="1000">
        <v>6</v>
      </c>
      <c r="Y22" s="1000"/>
      <c r="Z22" s="1000"/>
      <c r="AA22" s="1000"/>
      <c r="AB22" s="1000"/>
      <c r="AC22" s="1000"/>
      <c r="AD22" s="1000"/>
      <c r="AE22" s="1000"/>
      <c r="AF22" s="1002"/>
      <c r="AG22" s="1002"/>
      <c r="AH22" s="1002"/>
      <c r="AI22" s="1002"/>
      <c r="AJ22" s="1002"/>
      <c r="AK22" s="1002"/>
      <c r="AL22" s="1002"/>
      <c r="AM22" s="1002"/>
      <c r="AN22" s="1002"/>
      <c r="AO22" s="1006"/>
      <c r="AP22" s="1007"/>
      <c r="AQ22" s="1008"/>
      <c r="AR22" s="1006" t="s">
        <v>72</v>
      </c>
      <c r="AS22" s="1007"/>
      <c r="AT22" s="1008"/>
    </row>
    <row r="23" spans="1:46" ht="21" customHeight="1">
      <c r="A23" s="1000"/>
      <c r="B23" s="1016"/>
      <c r="C23" s="1016"/>
      <c r="D23" s="1016"/>
      <c r="E23" s="1016"/>
      <c r="F23" s="1016"/>
      <c r="G23" s="1016"/>
      <c r="H23" s="1016"/>
      <c r="I23" s="1005"/>
      <c r="J23" s="1005"/>
      <c r="K23" s="1005"/>
      <c r="L23" s="1005"/>
      <c r="M23" s="1005"/>
      <c r="N23" s="1005"/>
      <c r="O23" s="1005"/>
      <c r="P23" s="1005"/>
      <c r="Q23" s="1005"/>
      <c r="R23" s="1012"/>
      <c r="S23" s="1013"/>
      <c r="T23" s="1014"/>
      <c r="U23" s="997" t="s">
        <v>73</v>
      </c>
      <c r="V23" s="998"/>
      <c r="W23" s="999"/>
      <c r="X23" s="1000"/>
      <c r="Y23" s="1000"/>
      <c r="Z23" s="1000"/>
      <c r="AA23" s="1000"/>
      <c r="AB23" s="1000"/>
      <c r="AC23" s="1000"/>
      <c r="AD23" s="1000"/>
      <c r="AE23" s="1000"/>
      <c r="AF23" s="1002"/>
      <c r="AG23" s="1002"/>
      <c r="AH23" s="1002"/>
      <c r="AI23" s="1002"/>
      <c r="AJ23" s="1002"/>
      <c r="AK23" s="1002"/>
      <c r="AL23" s="1002"/>
      <c r="AM23" s="1002"/>
      <c r="AN23" s="1002"/>
      <c r="AO23" s="997"/>
      <c r="AP23" s="998"/>
      <c r="AQ23" s="999"/>
      <c r="AR23" s="997" t="s">
        <v>73</v>
      </c>
      <c r="AS23" s="998"/>
      <c r="AT23" s="999"/>
    </row>
    <row r="24" spans="1:46" ht="21" customHeight="1">
      <c r="A24" s="1000">
        <v>7</v>
      </c>
      <c r="B24" s="1016"/>
      <c r="C24" s="1016"/>
      <c r="D24" s="1016"/>
      <c r="E24" s="1016"/>
      <c r="F24" s="1016"/>
      <c r="G24" s="1016"/>
      <c r="H24" s="1016"/>
      <c r="I24" s="1005"/>
      <c r="J24" s="1005"/>
      <c r="K24" s="1005"/>
      <c r="L24" s="1005"/>
      <c r="M24" s="1005"/>
      <c r="N24" s="1005"/>
      <c r="O24" s="1005"/>
      <c r="P24" s="1005"/>
      <c r="Q24" s="1005"/>
      <c r="R24" s="1009"/>
      <c r="S24" s="1010"/>
      <c r="T24" s="1011"/>
      <c r="U24" s="1006" t="s">
        <v>72</v>
      </c>
      <c r="V24" s="1007"/>
      <c r="W24" s="1008"/>
      <c r="X24" s="1000">
        <v>7</v>
      </c>
      <c r="Y24" s="1000"/>
      <c r="Z24" s="1000"/>
      <c r="AA24" s="1000"/>
      <c r="AB24" s="1000"/>
      <c r="AC24" s="1000"/>
      <c r="AD24" s="1000"/>
      <c r="AE24" s="1000"/>
      <c r="AF24" s="1002"/>
      <c r="AG24" s="1002"/>
      <c r="AH24" s="1002"/>
      <c r="AI24" s="1002"/>
      <c r="AJ24" s="1002"/>
      <c r="AK24" s="1002"/>
      <c r="AL24" s="1002"/>
      <c r="AM24" s="1002"/>
      <c r="AN24" s="1002"/>
      <c r="AO24" s="1006"/>
      <c r="AP24" s="1007"/>
      <c r="AQ24" s="1008"/>
      <c r="AR24" s="1006" t="s">
        <v>72</v>
      </c>
      <c r="AS24" s="1007"/>
      <c r="AT24" s="1008"/>
    </row>
    <row r="25" spans="1:46" ht="21" customHeight="1">
      <c r="A25" s="1000"/>
      <c r="B25" s="1016"/>
      <c r="C25" s="1016"/>
      <c r="D25" s="1016"/>
      <c r="E25" s="1016"/>
      <c r="F25" s="1016"/>
      <c r="G25" s="1016"/>
      <c r="H25" s="1016"/>
      <c r="I25" s="1005"/>
      <c r="J25" s="1005"/>
      <c r="K25" s="1005"/>
      <c r="L25" s="1005"/>
      <c r="M25" s="1005"/>
      <c r="N25" s="1005"/>
      <c r="O25" s="1005"/>
      <c r="P25" s="1005"/>
      <c r="Q25" s="1005"/>
      <c r="R25" s="1012"/>
      <c r="S25" s="1013"/>
      <c r="T25" s="1014"/>
      <c r="U25" s="997" t="s">
        <v>73</v>
      </c>
      <c r="V25" s="998"/>
      <c r="W25" s="999"/>
      <c r="X25" s="1000"/>
      <c r="Y25" s="1000"/>
      <c r="Z25" s="1000"/>
      <c r="AA25" s="1000"/>
      <c r="AB25" s="1000"/>
      <c r="AC25" s="1000"/>
      <c r="AD25" s="1000"/>
      <c r="AE25" s="1000"/>
      <c r="AF25" s="1002"/>
      <c r="AG25" s="1002"/>
      <c r="AH25" s="1002"/>
      <c r="AI25" s="1002"/>
      <c r="AJ25" s="1002"/>
      <c r="AK25" s="1002"/>
      <c r="AL25" s="1002"/>
      <c r="AM25" s="1002"/>
      <c r="AN25" s="1002"/>
      <c r="AO25" s="997"/>
      <c r="AP25" s="998"/>
      <c r="AQ25" s="999"/>
      <c r="AR25" s="997" t="s">
        <v>73</v>
      </c>
      <c r="AS25" s="998"/>
      <c r="AT25" s="999"/>
    </row>
    <row r="26" spans="1:46" ht="21" customHeight="1">
      <c r="A26" s="1000">
        <v>8</v>
      </c>
      <c r="B26" s="1016"/>
      <c r="C26" s="1016"/>
      <c r="D26" s="1016"/>
      <c r="E26" s="1016"/>
      <c r="F26" s="1016"/>
      <c r="G26" s="1016"/>
      <c r="H26" s="1016"/>
      <c r="I26" s="1005"/>
      <c r="J26" s="1005"/>
      <c r="K26" s="1005"/>
      <c r="L26" s="1005"/>
      <c r="M26" s="1005"/>
      <c r="N26" s="1005"/>
      <c r="O26" s="1005"/>
      <c r="P26" s="1005"/>
      <c r="Q26" s="1005"/>
      <c r="R26" s="1009"/>
      <c r="S26" s="1010"/>
      <c r="T26" s="1011"/>
      <c r="U26" s="1006" t="s">
        <v>72</v>
      </c>
      <c r="V26" s="1007"/>
      <c r="W26" s="1008"/>
      <c r="X26" s="1000">
        <v>8</v>
      </c>
      <c r="Y26" s="1000"/>
      <c r="Z26" s="1000"/>
      <c r="AA26" s="1000"/>
      <c r="AB26" s="1000"/>
      <c r="AC26" s="1000"/>
      <c r="AD26" s="1000"/>
      <c r="AE26" s="1000"/>
      <c r="AF26" s="1002"/>
      <c r="AG26" s="1002"/>
      <c r="AH26" s="1002"/>
      <c r="AI26" s="1002"/>
      <c r="AJ26" s="1002"/>
      <c r="AK26" s="1002"/>
      <c r="AL26" s="1002"/>
      <c r="AM26" s="1002"/>
      <c r="AN26" s="1002"/>
      <c r="AO26" s="1006"/>
      <c r="AP26" s="1007"/>
      <c r="AQ26" s="1008"/>
      <c r="AR26" s="1006" t="s">
        <v>72</v>
      </c>
      <c r="AS26" s="1007"/>
      <c r="AT26" s="1008"/>
    </row>
    <row r="27" spans="1:46" ht="21" customHeight="1">
      <c r="A27" s="1000"/>
      <c r="B27" s="1016"/>
      <c r="C27" s="1016"/>
      <c r="D27" s="1016"/>
      <c r="E27" s="1016"/>
      <c r="F27" s="1016"/>
      <c r="G27" s="1016"/>
      <c r="H27" s="1016"/>
      <c r="I27" s="1005"/>
      <c r="J27" s="1005"/>
      <c r="K27" s="1005"/>
      <c r="L27" s="1005"/>
      <c r="M27" s="1005"/>
      <c r="N27" s="1005"/>
      <c r="O27" s="1005"/>
      <c r="P27" s="1005"/>
      <c r="Q27" s="1005"/>
      <c r="R27" s="1012"/>
      <c r="S27" s="1013"/>
      <c r="T27" s="1014"/>
      <c r="U27" s="997" t="s">
        <v>73</v>
      </c>
      <c r="V27" s="998"/>
      <c r="W27" s="999"/>
      <c r="X27" s="1000"/>
      <c r="Y27" s="1000"/>
      <c r="Z27" s="1000"/>
      <c r="AA27" s="1000"/>
      <c r="AB27" s="1000"/>
      <c r="AC27" s="1000"/>
      <c r="AD27" s="1000"/>
      <c r="AE27" s="1000"/>
      <c r="AF27" s="1002"/>
      <c r="AG27" s="1002"/>
      <c r="AH27" s="1002"/>
      <c r="AI27" s="1002"/>
      <c r="AJ27" s="1002"/>
      <c r="AK27" s="1002"/>
      <c r="AL27" s="1002"/>
      <c r="AM27" s="1002"/>
      <c r="AN27" s="1002"/>
      <c r="AO27" s="997"/>
      <c r="AP27" s="998"/>
      <c r="AQ27" s="999"/>
      <c r="AR27" s="997" t="s">
        <v>73</v>
      </c>
      <c r="AS27" s="998"/>
      <c r="AT27" s="999"/>
    </row>
    <row r="28" spans="1:46" ht="21" customHeight="1">
      <c r="A28" s="1000">
        <v>9</v>
      </c>
      <c r="B28" s="1016"/>
      <c r="C28" s="1016"/>
      <c r="D28" s="1016"/>
      <c r="E28" s="1016"/>
      <c r="F28" s="1016"/>
      <c r="G28" s="1016"/>
      <c r="H28" s="1016"/>
      <c r="I28" s="1005"/>
      <c r="J28" s="1005"/>
      <c r="K28" s="1005"/>
      <c r="L28" s="1005"/>
      <c r="M28" s="1005"/>
      <c r="N28" s="1005"/>
      <c r="O28" s="1005"/>
      <c r="P28" s="1005"/>
      <c r="Q28" s="1005"/>
      <c r="R28" s="1009"/>
      <c r="S28" s="1010"/>
      <c r="T28" s="1011"/>
      <c r="U28" s="1006" t="s">
        <v>72</v>
      </c>
      <c r="V28" s="1007"/>
      <c r="W28" s="1008"/>
      <c r="X28" s="1000">
        <v>9</v>
      </c>
      <c r="Y28" s="1000"/>
      <c r="Z28" s="1000"/>
      <c r="AA28" s="1000"/>
      <c r="AB28" s="1000"/>
      <c r="AC28" s="1000"/>
      <c r="AD28" s="1000"/>
      <c r="AE28" s="1000"/>
      <c r="AF28" s="1002"/>
      <c r="AG28" s="1002"/>
      <c r="AH28" s="1002"/>
      <c r="AI28" s="1002"/>
      <c r="AJ28" s="1002"/>
      <c r="AK28" s="1002"/>
      <c r="AL28" s="1002"/>
      <c r="AM28" s="1002"/>
      <c r="AN28" s="1002"/>
      <c r="AO28" s="1006"/>
      <c r="AP28" s="1007"/>
      <c r="AQ28" s="1008"/>
      <c r="AR28" s="1006" t="s">
        <v>72</v>
      </c>
      <c r="AS28" s="1007"/>
      <c r="AT28" s="1008"/>
    </row>
    <row r="29" spans="1:46" ht="21" customHeight="1">
      <c r="A29" s="1000"/>
      <c r="B29" s="1016"/>
      <c r="C29" s="1016"/>
      <c r="D29" s="1016"/>
      <c r="E29" s="1016"/>
      <c r="F29" s="1016"/>
      <c r="G29" s="1016"/>
      <c r="H29" s="1016"/>
      <c r="I29" s="1005"/>
      <c r="J29" s="1005"/>
      <c r="K29" s="1005"/>
      <c r="L29" s="1005"/>
      <c r="M29" s="1005"/>
      <c r="N29" s="1005"/>
      <c r="O29" s="1005"/>
      <c r="P29" s="1005"/>
      <c r="Q29" s="1005"/>
      <c r="R29" s="1012"/>
      <c r="S29" s="1013"/>
      <c r="T29" s="1014"/>
      <c r="U29" s="997" t="s">
        <v>73</v>
      </c>
      <c r="V29" s="998"/>
      <c r="W29" s="999"/>
      <c r="X29" s="1000"/>
      <c r="Y29" s="1000"/>
      <c r="Z29" s="1000"/>
      <c r="AA29" s="1000"/>
      <c r="AB29" s="1000"/>
      <c r="AC29" s="1000"/>
      <c r="AD29" s="1000"/>
      <c r="AE29" s="1000"/>
      <c r="AF29" s="1002"/>
      <c r="AG29" s="1002"/>
      <c r="AH29" s="1002"/>
      <c r="AI29" s="1002"/>
      <c r="AJ29" s="1002"/>
      <c r="AK29" s="1002"/>
      <c r="AL29" s="1002"/>
      <c r="AM29" s="1002"/>
      <c r="AN29" s="1002"/>
      <c r="AO29" s="997"/>
      <c r="AP29" s="998"/>
      <c r="AQ29" s="999"/>
      <c r="AR29" s="997" t="s">
        <v>73</v>
      </c>
      <c r="AS29" s="998"/>
      <c r="AT29" s="999"/>
    </row>
    <row r="30" spans="1:46" ht="21" customHeight="1">
      <c r="A30" s="1000">
        <v>10</v>
      </c>
      <c r="B30" s="1016"/>
      <c r="C30" s="1016"/>
      <c r="D30" s="1016"/>
      <c r="E30" s="1016"/>
      <c r="F30" s="1016"/>
      <c r="G30" s="1016"/>
      <c r="H30" s="1016"/>
      <c r="I30" s="1005"/>
      <c r="J30" s="1005"/>
      <c r="K30" s="1005"/>
      <c r="L30" s="1005"/>
      <c r="M30" s="1005"/>
      <c r="N30" s="1005"/>
      <c r="O30" s="1005"/>
      <c r="P30" s="1005"/>
      <c r="Q30" s="1005"/>
      <c r="R30" s="1009"/>
      <c r="S30" s="1010"/>
      <c r="T30" s="1011"/>
      <c r="U30" s="1006" t="s">
        <v>72</v>
      </c>
      <c r="V30" s="1007"/>
      <c r="W30" s="1008"/>
      <c r="X30" s="1000">
        <v>10</v>
      </c>
      <c r="Y30" s="1000"/>
      <c r="Z30" s="1000"/>
      <c r="AA30" s="1000"/>
      <c r="AB30" s="1000"/>
      <c r="AC30" s="1000"/>
      <c r="AD30" s="1000"/>
      <c r="AE30" s="1000"/>
      <c r="AF30" s="1002"/>
      <c r="AG30" s="1002"/>
      <c r="AH30" s="1002"/>
      <c r="AI30" s="1002"/>
      <c r="AJ30" s="1002"/>
      <c r="AK30" s="1002"/>
      <c r="AL30" s="1002"/>
      <c r="AM30" s="1002"/>
      <c r="AN30" s="1002"/>
      <c r="AO30" s="1006"/>
      <c r="AP30" s="1007"/>
      <c r="AQ30" s="1008"/>
      <c r="AR30" s="1006" t="s">
        <v>72</v>
      </c>
      <c r="AS30" s="1007"/>
      <c r="AT30" s="1008"/>
    </row>
    <row r="31" spans="1:46" ht="21" customHeight="1">
      <c r="A31" s="1000"/>
      <c r="B31" s="1016"/>
      <c r="C31" s="1016"/>
      <c r="D31" s="1016"/>
      <c r="E31" s="1016"/>
      <c r="F31" s="1016"/>
      <c r="G31" s="1016"/>
      <c r="H31" s="1016"/>
      <c r="I31" s="1005"/>
      <c r="J31" s="1005"/>
      <c r="K31" s="1005"/>
      <c r="L31" s="1005"/>
      <c r="M31" s="1005"/>
      <c r="N31" s="1005"/>
      <c r="O31" s="1005"/>
      <c r="P31" s="1005"/>
      <c r="Q31" s="1005"/>
      <c r="R31" s="1030"/>
      <c r="S31" s="1031"/>
      <c r="T31" s="1032"/>
      <c r="U31" s="1033" t="s">
        <v>73</v>
      </c>
      <c r="V31" s="1034"/>
      <c r="W31" s="1035"/>
      <c r="X31" s="1000"/>
      <c r="Y31" s="1000"/>
      <c r="Z31" s="1000"/>
      <c r="AA31" s="1000"/>
      <c r="AB31" s="1000"/>
      <c r="AC31" s="1000"/>
      <c r="AD31" s="1000"/>
      <c r="AE31" s="1000"/>
      <c r="AF31" s="1002"/>
      <c r="AG31" s="1002"/>
      <c r="AH31" s="1002"/>
      <c r="AI31" s="1002"/>
      <c r="AJ31" s="1002"/>
      <c r="AK31" s="1002"/>
      <c r="AL31" s="1002"/>
      <c r="AM31" s="1002"/>
      <c r="AN31" s="1002"/>
      <c r="AO31" s="1033"/>
      <c r="AP31" s="1034"/>
      <c r="AQ31" s="1035"/>
      <c r="AR31" s="1033" t="s">
        <v>73</v>
      </c>
      <c r="AS31" s="1034"/>
      <c r="AT31" s="1035"/>
    </row>
    <row r="32" spans="1:46" ht="21" customHeight="1">
      <c r="A32" s="1028" t="s">
        <v>77</v>
      </c>
      <c r="B32" s="1024"/>
      <c r="C32" s="1024"/>
      <c r="D32" s="1024"/>
      <c r="E32" s="1024"/>
      <c r="F32" s="1024"/>
      <c r="G32" s="1024"/>
      <c r="H32" s="1024"/>
      <c r="I32" s="1024"/>
      <c r="J32" s="1024"/>
      <c r="K32" s="1024"/>
      <c r="L32" s="1024"/>
      <c r="M32" s="1024"/>
      <c r="N32" s="1024"/>
      <c r="O32" s="1024"/>
      <c r="P32" s="1024"/>
      <c r="Q32" s="1024"/>
      <c r="R32" s="1024"/>
      <c r="S32" s="1024"/>
      <c r="T32" s="1024"/>
      <c r="U32" s="1024"/>
      <c r="V32" s="1024"/>
      <c r="W32" s="1029"/>
      <c r="X32" s="1028" t="s">
        <v>77</v>
      </c>
      <c r="Y32" s="1024"/>
      <c r="Z32" s="1024"/>
      <c r="AA32" s="1024"/>
      <c r="AB32" s="1024"/>
      <c r="AC32" s="1024"/>
      <c r="AD32" s="1024"/>
      <c r="AE32" s="1024"/>
      <c r="AF32" s="1024"/>
      <c r="AG32" s="1024"/>
      <c r="AH32" s="1024"/>
      <c r="AI32" s="1024"/>
      <c r="AJ32" s="1024"/>
      <c r="AK32" s="1024"/>
      <c r="AL32" s="1024"/>
      <c r="AM32" s="1024"/>
      <c r="AN32" s="1024"/>
      <c r="AO32" s="1024"/>
      <c r="AP32" s="1024"/>
      <c r="AQ32" s="1024"/>
      <c r="AR32" s="1024"/>
      <c r="AS32" s="1024"/>
      <c r="AT32" s="1029"/>
    </row>
    <row r="33" spans="1:46" ht="21" customHeight="1">
      <c r="A33" s="1025" t="s">
        <v>581</v>
      </c>
      <c r="B33" s="1026"/>
      <c r="C33" s="1026"/>
      <c r="D33" s="1026"/>
      <c r="E33" s="1026"/>
      <c r="F33" s="1026"/>
      <c r="G33" s="1026"/>
      <c r="H33" s="1026"/>
      <c r="I33" s="1026"/>
      <c r="J33" s="1026"/>
      <c r="K33" s="1026"/>
      <c r="L33" s="1026"/>
      <c r="M33" s="1026"/>
      <c r="N33" s="1026"/>
      <c r="O33" s="1026"/>
      <c r="P33" s="1026"/>
      <c r="Q33" s="1026"/>
      <c r="R33" s="1026"/>
      <c r="S33" s="1026"/>
      <c r="T33" s="1026"/>
      <c r="U33" s="1026"/>
      <c r="V33" s="1026"/>
      <c r="W33" s="1027"/>
      <c r="X33" s="1025" t="s">
        <v>78</v>
      </c>
      <c r="Y33" s="1026"/>
      <c r="Z33" s="1026"/>
      <c r="AA33" s="1026"/>
      <c r="AB33" s="1026"/>
      <c r="AC33" s="1026"/>
      <c r="AD33" s="1026"/>
      <c r="AE33" s="1026"/>
      <c r="AF33" s="1026"/>
      <c r="AG33" s="1026"/>
      <c r="AH33" s="1026"/>
      <c r="AI33" s="1026"/>
      <c r="AJ33" s="1026"/>
      <c r="AK33" s="1026"/>
      <c r="AL33" s="1026"/>
      <c r="AM33" s="1026"/>
      <c r="AN33" s="1026"/>
      <c r="AO33" s="1026"/>
      <c r="AP33" s="1026"/>
      <c r="AQ33" s="1026"/>
      <c r="AR33" s="1026"/>
      <c r="AS33" s="1026"/>
      <c r="AT33" s="1027"/>
    </row>
    <row r="34" spans="1:46" ht="21" customHeight="1">
      <c r="A34" s="1021"/>
      <c r="B34" s="1022"/>
      <c r="C34" s="1022"/>
      <c r="D34" s="1022"/>
      <c r="E34" s="1022"/>
      <c r="F34" s="1022"/>
      <c r="G34" s="1022"/>
      <c r="H34" s="1022"/>
      <c r="I34" s="1022"/>
      <c r="J34" s="1022"/>
      <c r="K34" s="1022"/>
      <c r="L34" s="1022"/>
      <c r="M34" s="1022"/>
      <c r="N34" s="1022"/>
      <c r="O34" s="1022"/>
      <c r="P34" s="1022"/>
      <c r="Q34" s="1022"/>
      <c r="R34" s="1022"/>
      <c r="S34" s="1022"/>
      <c r="T34" s="1022"/>
      <c r="U34" s="1022"/>
      <c r="V34" s="1022"/>
      <c r="W34" s="1023"/>
      <c r="X34" s="1021"/>
      <c r="Y34" s="1022"/>
      <c r="Z34" s="1022"/>
      <c r="AA34" s="1022"/>
      <c r="AB34" s="1022"/>
      <c r="AC34" s="1022"/>
      <c r="AD34" s="1022"/>
      <c r="AE34" s="1022"/>
      <c r="AF34" s="1022"/>
      <c r="AG34" s="1022"/>
      <c r="AH34" s="1022"/>
      <c r="AI34" s="1022"/>
      <c r="AJ34" s="1022"/>
      <c r="AK34" s="1022"/>
      <c r="AL34" s="1022"/>
      <c r="AM34" s="1022"/>
      <c r="AN34" s="1022"/>
      <c r="AO34" s="1022"/>
      <c r="AP34" s="1022"/>
      <c r="AQ34" s="1022"/>
      <c r="AR34" s="1022"/>
      <c r="AS34" s="1022"/>
      <c r="AT34" s="1023"/>
    </row>
    <row r="35" spans="1:46" ht="24" customHeight="1">
      <c r="A35" s="1024" t="s">
        <v>79</v>
      </c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  <c r="Q35" s="1024"/>
      <c r="R35" s="1024"/>
      <c r="S35" s="1024"/>
      <c r="T35" s="1024"/>
      <c r="U35" s="1024"/>
      <c r="V35" s="1024"/>
      <c r="W35" s="1024"/>
      <c r="X35" s="1024" t="s">
        <v>79</v>
      </c>
      <c r="Y35" s="1024"/>
      <c r="Z35" s="1024"/>
      <c r="AA35" s="1024"/>
      <c r="AB35" s="1024"/>
      <c r="AC35" s="1024"/>
      <c r="AD35" s="1024"/>
      <c r="AE35" s="1024"/>
      <c r="AF35" s="1024"/>
      <c r="AG35" s="1024"/>
      <c r="AH35" s="1024"/>
      <c r="AI35" s="1024"/>
      <c r="AJ35" s="1024"/>
      <c r="AK35" s="1024"/>
      <c r="AL35" s="1024"/>
      <c r="AM35" s="1024"/>
      <c r="AN35" s="1024"/>
      <c r="AO35" s="1024"/>
      <c r="AP35" s="1024"/>
      <c r="AQ35" s="1024"/>
      <c r="AR35" s="1024"/>
      <c r="AS35" s="1024"/>
      <c r="AT35" s="1024"/>
    </row>
    <row r="36" spans="1:46" ht="18" customHeight="1">
      <c r="A36" s="996" t="s">
        <v>86</v>
      </c>
      <c r="B36" s="996"/>
      <c r="C36" s="996"/>
      <c r="D36" s="996"/>
      <c r="E36" s="996"/>
      <c r="F36" s="996"/>
      <c r="G36" s="996"/>
      <c r="H36" s="996"/>
      <c r="I36" s="996"/>
      <c r="J36" s="996"/>
      <c r="K36" s="996"/>
      <c r="L36" s="996"/>
      <c r="M36" s="996"/>
      <c r="N36" s="996"/>
      <c r="O36" s="996"/>
      <c r="P36" s="996"/>
      <c r="Q36" s="996"/>
      <c r="R36" s="996"/>
      <c r="S36" s="996"/>
      <c r="T36" s="996"/>
      <c r="U36" s="996"/>
      <c r="V36" s="996"/>
      <c r="W36" s="996"/>
      <c r="X36" s="996" t="s">
        <v>86</v>
      </c>
      <c r="Y36" s="996"/>
      <c r="Z36" s="996"/>
      <c r="AA36" s="996"/>
      <c r="AB36" s="996"/>
      <c r="AC36" s="996"/>
      <c r="AD36" s="996"/>
      <c r="AE36" s="996"/>
      <c r="AF36" s="996"/>
      <c r="AG36" s="996"/>
      <c r="AH36" s="996"/>
      <c r="AI36" s="996"/>
      <c r="AJ36" s="996"/>
      <c r="AK36" s="996"/>
      <c r="AL36" s="996"/>
      <c r="AM36" s="996"/>
      <c r="AN36" s="996"/>
      <c r="AO36" s="996"/>
      <c r="AP36" s="996"/>
      <c r="AQ36" s="996"/>
      <c r="AR36" s="996"/>
      <c r="AS36" s="996"/>
      <c r="AT36" s="996"/>
    </row>
    <row r="37" spans="1:46" ht="18" customHeight="1">
      <c r="A37" s="996"/>
      <c r="B37" s="996"/>
      <c r="C37" s="996"/>
      <c r="D37" s="996"/>
      <c r="E37" s="996"/>
      <c r="F37" s="996"/>
      <c r="G37" s="996"/>
      <c r="H37" s="996"/>
      <c r="I37" s="996"/>
      <c r="J37" s="996"/>
      <c r="K37" s="996"/>
      <c r="L37" s="996"/>
      <c r="M37" s="996"/>
      <c r="N37" s="996"/>
      <c r="O37" s="996"/>
      <c r="P37" s="996"/>
      <c r="Q37" s="996"/>
      <c r="R37" s="996"/>
      <c r="S37" s="996"/>
      <c r="T37" s="996"/>
      <c r="U37" s="996"/>
      <c r="V37" s="996"/>
      <c r="W37" s="996"/>
      <c r="X37" s="996"/>
      <c r="Y37" s="996"/>
      <c r="Z37" s="996"/>
      <c r="AA37" s="996"/>
      <c r="AB37" s="996"/>
      <c r="AC37" s="996"/>
      <c r="AD37" s="996"/>
      <c r="AE37" s="996"/>
      <c r="AF37" s="996"/>
      <c r="AG37" s="996"/>
      <c r="AH37" s="996"/>
      <c r="AI37" s="996"/>
      <c r="AJ37" s="996"/>
      <c r="AK37" s="996"/>
      <c r="AL37" s="996"/>
      <c r="AM37" s="996"/>
      <c r="AN37" s="996"/>
      <c r="AO37" s="996"/>
      <c r="AP37" s="996"/>
      <c r="AQ37" s="996"/>
      <c r="AR37" s="996"/>
      <c r="AS37" s="996"/>
      <c r="AT37" s="996"/>
    </row>
    <row r="38" spans="1:46" ht="24" customHeight="1">
      <c r="A38" s="996" t="s">
        <v>80</v>
      </c>
      <c r="B38" s="996"/>
      <c r="C38" s="996"/>
      <c r="D38" s="996"/>
      <c r="E38" s="996"/>
      <c r="F38" s="996"/>
      <c r="G38" s="996"/>
      <c r="H38" s="996"/>
      <c r="I38" s="996"/>
      <c r="J38" s="996"/>
      <c r="K38" s="996"/>
      <c r="L38" s="996"/>
      <c r="M38" s="996"/>
      <c r="N38" s="996"/>
      <c r="O38" s="996"/>
      <c r="P38" s="996"/>
      <c r="Q38" s="996"/>
      <c r="R38" s="996"/>
      <c r="S38" s="996"/>
      <c r="T38" s="996"/>
      <c r="U38" s="996"/>
      <c r="V38" s="996"/>
      <c r="W38" s="996"/>
      <c r="X38" s="996" t="s">
        <v>80</v>
      </c>
      <c r="Y38" s="996"/>
      <c r="Z38" s="996"/>
      <c r="AA38" s="996"/>
      <c r="AB38" s="996"/>
      <c r="AC38" s="996"/>
      <c r="AD38" s="996"/>
      <c r="AE38" s="996"/>
      <c r="AF38" s="996"/>
      <c r="AG38" s="996"/>
      <c r="AH38" s="996"/>
      <c r="AI38" s="996"/>
      <c r="AJ38" s="996"/>
      <c r="AK38" s="996"/>
      <c r="AL38" s="996"/>
      <c r="AM38" s="996"/>
      <c r="AN38" s="996"/>
      <c r="AO38" s="996"/>
      <c r="AP38" s="996"/>
      <c r="AQ38" s="996"/>
      <c r="AR38" s="996"/>
      <c r="AS38" s="996"/>
      <c r="AT38" s="996"/>
    </row>
    <row r="39" spans="1:46" ht="24" customHeight="1">
      <c r="A39" s="996" t="s">
        <v>81</v>
      </c>
      <c r="B39" s="996"/>
      <c r="C39" s="996"/>
      <c r="D39" s="996"/>
      <c r="E39" s="996"/>
      <c r="F39" s="996"/>
      <c r="G39" s="996"/>
      <c r="H39" s="996"/>
      <c r="I39" s="996"/>
      <c r="J39" s="996"/>
      <c r="K39" s="996"/>
      <c r="L39" s="996"/>
      <c r="M39" s="996"/>
      <c r="N39" s="996"/>
      <c r="O39" s="996"/>
      <c r="P39" s="996"/>
      <c r="Q39" s="996"/>
      <c r="R39" s="996"/>
      <c r="S39" s="996"/>
      <c r="T39" s="996"/>
      <c r="U39" s="996"/>
      <c r="V39" s="996"/>
      <c r="W39" s="996"/>
      <c r="X39" s="996" t="s">
        <v>81</v>
      </c>
      <c r="Y39" s="996"/>
      <c r="Z39" s="996"/>
      <c r="AA39" s="996"/>
      <c r="AB39" s="996"/>
      <c r="AC39" s="996"/>
      <c r="AD39" s="996"/>
      <c r="AE39" s="996"/>
      <c r="AF39" s="996"/>
      <c r="AG39" s="996"/>
      <c r="AH39" s="996"/>
      <c r="AI39" s="996"/>
      <c r="AJ39" s="996"/>
      <c r="AK39" s="996"/>
      <c r="AL39" s="996"/>
      <c r="AM39" s="996"/>
      <c r="AN39" s="996"/>
      <c r="AO39" s="996"/>
      <c r="AP39" s="996"/>
      <c r="AQ39" s="996"/>
      <c r="AR39" s="996"/>
      <c r="AS39" s="996"/>
      <c r="AT39" s="996"/>
    </row>
    <row r="40" spans="1:46" ht="35.25" customHeight="1">
      <c r="A40" s="996" t="s">
        <v>87</v>
      </c>
      <c r="B40" s="996"/>
      <c r="C40" s="996"/>
      <c r="D40" s="996"/>
      <c r="E40" s="996"/>
      <c r="F40" s="996"/>
      <c r="G40" s="996"/>
      <c r="H40" s="996"/>
      <c r="I40" s="996"/>
      <c r="J40" s="996"/>
      <c r="K40" s="996"/>
      <c r="L40" s="996"/>
      <c r="M40" s="996"/>
      <c r="N40" s="996"/>
      <c r="O40" s="996"/>
      <c r="P40" s="996"/>
      <c r="Q40" s="996"/>
      <c r="R40" s="996"/>
      <c r="S40" s="996"/>
      <c r="T40" s="996"/>
      <c r="U40" s="996"/>
      <c r="V40" s="996"/>
      <c r="W40" s="996"/>
      <c r="X40" s="996" t="s">
        <v>87</v>
      </c>
      <c r="Y40" s="996"/>
      <c r="Z40" s="996"/>
      <c r="AA40" s="996"/>
      <c r="AB40" s="996"/>
      <c r="AC40" s="996"/>
      <c r="AD40" s="996"/>
      <c r="AE40" s="996"/>
      <c r="AF40" s="996"/>
      <c r="AG40" s="996"/>
      <c r="AH40" s="996"/>
      <c r="AI40" s="996"/>
      <c r="AJ40" s="996"/>
      <c r="AK40" s="996"/>
      <c r="AL40" s="996"/>
      <c r="AM40" s="996"/>
      <c r="AN40" s="996"/>
      <c r="AO40" s="996"/>
      <c r="AP40" s="996"/>
      <c r="AQ40" s="996"/>
      <c r="AR40" s="996"/>
      <c r="AS40" s="996"/>
      <c r="AT40" s="996"/>
    </row>
    <row r="41" spans="1:46" ht="24" customHeight="1">
      <c r="A41" s="996" t="s">
        <v>82</v>
      </c>
      <c r="B41" s="996"/>
      <c r="C41" s="996"/>
      <c r="D41" s="996"/>
      <c r="E41" s="996"/>
      <c r="F41" s="996"/>
      <c r="G41" s="996"/>
      <c r="H41" s="996"/>
      <c r="I41" s="996"/>
      <c r="J41" s="996"/>
      <c r="K41" s="996"/>
      <c r="L41" s="996"/>
      <c r="M41" s="996"/>
      <c r="N41" s="996"/>
      <c r="O41" s="996"/>
      <c r="P41" s="996"/>
      <c r="Q41" s="996"/>
      <c r="R41" s="996"/>
      <c r="S41" s="996"/>
      <c r="T41" s="996"/>
      <c r="U41" s="996"/>
      <c r="V41" s="996"/>
      <c r="W41" s="996"/>
      <c r="X41" s="996" t="s">
        <v>82</v>
      </c>
      <c r="Y41" s="996"/>
      <c r="Z41" s="996"/>
      <c r="AA41" s="996"/>
      <c r="AB41" s="996"/>
      <c r="AC41" s="996"/>
      <c r="AD41" s="996"/>
      <c r="AE41" s="996"/>
      <c r="AF41" s="996"/>
      <c r="AG41" s="996"/>
      <c r="AH41" s="996"/>
      <c r="AI41" s="996"/>
      <c r="AJ41" s="996"/>
      <c r="AK41" s="996"/>
      <c r="AL41" s="996"/>
      <c r="AM41" s="996"/>
      <c r="AN41" s="996"/>
      <c r="AO41" s="996"/>
      <c r="AP41" s="996"/>
      <c r="AQ41" s="996"/>
      <c r="AR41" s="996"/>
      <c r="AS41" s="996"/>
      <c r="AT41" s="996"/>
    </row>
    <row r="43" spans="1:46">
      <c r="B43" s="295"/>
    </row>
    <row r="45" spans="1:46">
      <c r="B45" s="295"/>
    </row>
    <row r="46" spans="1:46">
      <c r="B46" s="295"/>
    </row>
    <row r="47" spans="1:46">
      <c r="B47" s="295"/>
    </row>
    <row r="48" spans="1:46">
      <c r="B48" s="295"/>
    </row>
    <row r="49" spans="2:2">
      <c r="B49" s="295"/>
    </row>
  </sheetData>
  <sheetProtection sheet="1" objects="1" scenarios="1"/>
  <mergeCells count="185">
    <mergeCell ref="AI24:AN25"/>
    <mergeCell ref="AO24:AQ25"/>
    <mergeCell ref="AR24:AT24"/>
    <mergeCell ref="AR25:AT25"/>
    <mergeCell ref="AR21:AT21"/>
    <mergeCell ref="X22:X23"/>
    <mergeCell ref="Y22:AE23"/>
    <mergeCell ref="AF22:AH23"/>
    <mergeCell ref="AI22:AN23"/>
    <mergeCell ref="AO22:AQ23"/>
    <mergeCell ref="AR22:AT22"/>
    <mergeCell ref="AR23:AT23"/>
    <mergeCell ref="X20:X21"/>
    <mergeCell ref="Y20:AE21"/>
    <mergeCell ref="AF20:AH21"/>
    <mergeCell ref="AI20:AN21"/>
    <mergeCell ref="AO20:AQ21"/>
    <mergeCell ref="AR20:AT20"/>
    <mergeCell ref="X24:X25"/>
    <mergeCell ref="Y24:AE25"/>
    <mergeCell ref="AF24:AH25"/>
    <mergeCell ref="AR30:AT30"/>
    <mergeCell ref="AR31:AT31"/>
    <mergeCell ref="AI26:AN27"/>
    <mergeCell ref="AO26:AQ27"/>
    <mergeCell ref="AR26:AT26"/>
    <mergeCell ref="AR27:AT27"/>
    <mergeCell ref="X28:X29"/>
    <mergeCell ref="Y28:AE29"/>
    <mergeCell ref="AF28:AH29"/>
    <mergeCell ref="AI28:AN29"/>
    <mergeCell ref="AO28:AQ29"/>
    <mergeCell ref="AR28:AT28"/>
    <mergeCell ref="Y30:AE31"/>
    <mergeCell ref="L24:Q25"/>
    <mergeCell ref="L26:Q27"/>
    <mergeCell ref="L28:Q29"/>
    <mergeCell ref="L30:Q31"/>
    <mergeCell ref="Y10:AE11"/>
    <mergeCell ref="AF10:AH11"/>
    <mergeCell ref="AI10:AN11"/>
    <mergeCell ref="AO10:AQ11"/>
    <mergeCell ref="AR10:AT11"/>
    <mergeCell ref="X12:X13"/>
    <mergeCell ref="Y12:AE13"/>
    <mergeCell ref="AF12:AH13"/>
    <mergeCell ref="AI12:AN13"/>
    <mergeCell ref="AO12:AQ13"/>
    <mergeCell ref="X16:X17"/>
    <mergeCell ref="Y16:AE17"/>
    <mergeCell ref="AF16:AH17"/>
    <mergeCell ref="AI16:AN17"/>
    <mergeCell ref="AO16:AQ17"/>
    <mergeCell ref="AR16:AT16"/>
    <mergeCell ref="AR17:AT17"/>
    <mergeCell ref="AR12:AT12"/>
    <mergeCell ref="AR13:AT13"/>
    <mergeCell ref="X14:X15"/>
    <mergeCell ref="R12:T13"/>
    <mergeCell ref="R14:T15"/>
    <mergeCell ref="R16:T17"/>
    <mergeCell ref="R18:T19"/>
    <mergeCell ref="U15:W15"/>
    <mergeCell ref="X4:AT4"/>
    <mergeCell ref="X5:AT5"/>
    <mergeCell ref="X6:AT6"/>
    <mergeCell ref="X7:AT7"/>
    <mergeCell ref="X10:X11"/>
    <mergeCell ref="Y14:AE15"/>
    <mergeCell ref="AF14:AH15"/>
    <mergeCell ref="AI14:AN15"/>
    <mergeCell ref="AO14:AQ15"/>
    <mergeCell ref="AR14:AT14"/>
    <mergeCell ref="AR15:AT15"/>
    <mergeCell ref="AI18:AN19"/>
    <mergeCell ref="AO18:AQ19"/>
    <mergeCell ref="AR18:AT18"/>
    <mergeCell ref="AR19:AT19"/>
    <mergeCell ref="A7:W7"/>
    <mergeCell ref="U10:W11"/>
    <mergeCell ref="R10:T11"/>
    <mergeCell ref="U14:W14"/>
    <mergeCell ref="L20:Q21"/>
    <mergeCell ref="L22:Q23"/>
    <mergeCell ref="M9:P9"/>
    <mergeCell ref="I18:K19"/>
    <mergeCell ref="L10:Q11"/>
    <mergeCell ref="I10:K11"/>
    <mergeCell ref="B10:H11"/>
    <mergeCell ref="A18:A19"/>
    <mergeCell ref="A14:A15"/>
    <mergeCell ref="A10:A11"/>
    <mergeCell ref="A12:A13"/>
    <mergeCell ref="I24:K25"/>
    <mergeCell ref="I26:K27"/>
    <mergeCell ref="I28:K29"/>
    <mergeCell ref="I30:K31"/>
    <mergeCell ref="B16:H17"/>
    <mergeCell ref="B18:H19"/>
    <mergeCell ref="B20:H21"/>
    <mergeCell ref="B22:H23"/>
    <mergeCell ref="A9:G9"/>
    <mergeCell ref="U28:W28"/>
    <mergeCell ref="U29:W29"/>
    <mergeCell ref="U30:W30"/>
    <mergeCell ref="U31:W31"/>
    <mergeCell ref="R20:T21"/>
    <mergeCell ref="U21:W21"/>
    <mergeCell ref="U22:W22"/>
    <mergeCell ref="U23:W23"/>
    <mergeCell ref="U25:W25"/>
    <mergeCell ref="U26:W26"/>
    <mergeCell ref="U20:W20"/>
    <mergeCell ref="A41:W41"/>
    <mergeCell ref="X41:AT41"/>
    <mergeCell ref="A34:W34"/>
    <mergeCell ref="X34:AT34"/>
    <mergeCell ref="X35:AT35"/>
    <mergeCell ref="A33:W33"/>
    <mergeCell ref="X33:AT33"/>
    <mergeCell ref="A28:A29"/>
    <mergeCell ref="B28:H29"/>
    <mergeCell ref="X32:AT32"/>
    <mergeCell ref="A35:W35"/>
    <mergeCell ref="A38:W38"/>
    <mergeCell ref="A30:A31"/>
    <mergeCell ref="B30:H31"/>
    <mergeCell ref="A32:W32"/>
    <mergeCell ref="R30:T31"/>
    <mergeCell ref="X36:AT37"/>
    <mergeCell ref="X38:AT38"/>
    <mergeCell ref="R28:T29"/>
    <mergeCell ref="A39:W39"/>
    <mergeCell ref="A40:W40"/>
    <mergeCell ref="A36:W37"/>
    <mergeCell ref="AI30:AN31"/>
    <mergeCell ref="AO30:AQ31"/>
    <mergeCell ref="A4:W4"/>
    <mergeCell ref="X26:X27"/>
    <mergeCell ref="Y26:AE27"/>
    <mergeCell ref="AF26:AH27"/>
    <mergeCell ref="A20:A21"/>
    <mergeCell ref="R22:T23"/>
    <mergeCell ref="A16:A17"/>
    <mergeCell ref="X18:X19"/>
    <mergeCell ref="Y18:AE19"/>
    <mergeCell ref="AF18:AH19"/>
    <mergeCell ref="A26:A27"/>
    <mergeCell ref="B24:H25"/>
    <mergeCell ref="B26:H27"/>
    <mergeCell ref="A22:A23"/>
    <mergeCell ref="A24:A25"/>
    <mergeCell ref="U16:W16"/>
    <mergeCell ref="H8:W8"/>
    <mergeCell ref="A8:G8"/>
    <mergeCell ref="B12:H13"/>
    <mergeCell ref="B14:H15"/>
    <mergeCell ref="A5:W5"/>
    <mergeCell ref="H9:K9"/>
    <mergeCell ref="U12:W12"/>
    <mergeCell ref="U13:W13"/>
    <mergeCell ref="X39:AT39"/>
    <mergeCell ref="X40:AT40"/>
    <mergeCell ref="AR29:AT29"/>
    <mergeCell ref="X30:X31"/>
    <mergeCell ref="A6:W6"/>
    <mergeCell ref="AF30:AH31"/>
    <mergeCell ref="X8:AT8"/>
    <mergeCell ref="X9:AT9"/>
    <mergeCell ref="L12:Q13"/>
    <mergeCell ref="L14:Q15"/>
    <mergeCell ref="L16:Q17"/>
    <mergeCell ref="L18:Q19"/>
    <mergeCell ref="I12:K13"/>
    <mergeCell ref="I14:K15"/>
    <mergeCell ref="I16:K17"/>
    <mergeCell ref="U17:W17"/>
    <mergeCell ref="U18:W18"/>
    <mergeCell ref="U19:W19"/>
    <mergeCell ref="U24:W24"/>
    <mergeCell ref="I20:K21"/>
    <mergeCell ref="I22:K23"/>
    <mergeCell ref="R24:T25"/>
    <mergeCell ref="R26:T27"/>
    <mergeCell ref="U27:W27"/>
  </mergeCells>
  <phoneticPr fontId="3"/>
  <pageMargins left="0.7" right="0.7" top="0.75" bottom="0.75" header="0.3" footer="0.3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showGridLines="0" showZeros="0" view="pageBreakPreview" zoomScaleNormal="100" zoomScaleSheetLayoutView="100" workbookViewId="0">
      <selection activeCell="S24" sqref="S24"/>
    </sheetView>
  </sheetViews>
  <sheetFormatPr defaultRowHeight="13.5"/>
  <cols>
    <col min="1" max="1" width="5.75" customWidth="1"/>
    <col min="2" max="2" width="5.625" style="295" customWidth="1"/>
    <col min="3" max="3" width="18.125" customWidth="1"/>
    <col min="4" max="4" width="9" style="3"/>
    <col min="5" max="5" width="23.5" style="3" customWidth="1"/>
    <col min="6" max="6" width="6.5" style="3" customWidth="1"/>
    <col min="7" max="8" width="6.5" style="123" customWidth="1"/>
    <col min="9" max="9" width="6.5" customWidth="1"/>
    <col min="10" max="10" width="9.25" customWidth="1"/>
    <col min="11" max="11" width="25.125" customWidth="1"/>
    <col min="12" max="12" width="9" style="3" customWidth="1"/>
    <col min="13" max="13" width="27.125" style="3" customWidth="1"/>
    <col min="14" max="14" width="7.125" style="3" customWidth="1"/>
    <col min="15" max="16" width="6.5" style="123" customWidth="1"/>
    <col min="17" max="17" width="7.125" customWidth="1"/>
  </cols>
  <sheetData>
    <row r="1" spans="1:17" ht="24.75" customHeight="1">
      <c r="A1" s="729" t="s">
        <v>568</v>
      </c>
      <c r="B1" s="729"/>
      <c r="C1" s="729"/>
      <c r="D1" s="729"/>
      <c r="E1" s="729"/>
      <c r="F1" s="729"/>
      <c r="G1" s="729"/>
      <c r="H1" s="729"/>
      <c r="I1" s="729"/>
      <c r="J1" s="729" t="s">
        <v>568</v>
      </c>
      <c r="K1" s="729"/>
      <c r="L1" s="729"/>
      <c r="M1" s="729"/>
      <c r="N1" s="729"/>
      <c r="O1" s="729"/>
      <c r="P1" s="729"/>
      <c r="Q1" s="729"/>
    </row>
    <row r="2" spans="1:17" ht="15" customHeight="1">
      <c r="A2" t="s">
        <v>36</v>
      </c>
      <c r="C2" s="2"/>
      <c r="D2" s="2"/>
      <c r="E2" s="2"/>
      <c r="F2" s="2"/>
      <c r="G2" s="2"/>
      <c r="H2" s="2"/>
      <c r="I2" s="1"/>
      <c r="J2" t="s">
        <v>36</v>
      </c>
      <c r="K2" s="2"/>
      <c r="L2" s="2"/>
      <c r="M2" s="2"/>
      <c r="N2" s="2"/>
      <c r="O2" s="2"/>
      <c r="P2" s="2"/>
      <c r="Q2" s="1"/>
    </row>
    <row r="3" spans="1:17" ht="15" customHeight="1">
      <c r="A3" t="s">
        <v>37</v>
      </c>
      <c r="J3" t="s">
        <v>37</v>
      </c>
    </row>
    <row r="4" spans="1:17" ht="15" customHeight="1">
      <c r="A4" t="s">
        <v>38</v>
      </c>
      <c r="J4" t="s">
        <v>38</v>
      </c>
    </row>
    <row r="5" spans="1:17" ht="15" customHeight="1">
      <c r="A5" s="1051" t="s">
        <v>39</v>
      </c>
      <c r="B5" s="1051"/>
      <c r="C5" s="1051"/>
      <c r="D5" s="1051"/>
      <c r="E5" s="1051"/>
      <c r="F5" s="1051"/>
      <c r="G5" s="1051"/>
      <c r="H5" s="1051"/>
      <c r="I5" s="1051"/>
      <c r="J5" s="1051" t="s">
        <v>39</v>
      </c>
      <c r="K5" s="1051"/>
      <c r="L5" s="1051"/>
      <c r="M5" s="1051"/>
      <c r="N5" s="1051"/>
      <c r="O5" s="1051"/>
      <c r="P5" s="1051"/>
      <c r="Q5" s="1051"/>
    </row>
    <row r="6" spans="1:17" ht="15" customHeight="1">
      <c r="A6" s="1051" t="s">
        <v>40</v>
      </c>
      <c r="B6" s="1051"/>
      <c r="C6" s="1051"/>
      <c r="D6" s="1051"/>
      <c r="E6" s="1051"/>
      <c r="F6" s="1051"/>
      <c r="G6" s="1051"/>
      <c r="H6" s="1051"/>
      <c r="I6" s="1051"/>
      <c r="J6" s="1051" t="s">
        <v>40</v>
      </c>
      <c r="K6" s="1051"/>
      <c r="L6" s="1051"/>
      <c r="M6" s="1051"/>
      <c r="N6" s="1051"/>
      <c r="O6" s="1051"/>
      <c r="P6" s="1051"/>
      <c r="Q6" s="1051"/>
    </row>
    <row r="7" spans="1:17" ht="15" customHeight="1">
      <c r="A7" t="s">
        <v>41</v>
      </c>
      <c r="I7" s="4"/>
      <c r="J7" t="s">
        <v>41</v>
      </c>
      <c r="Q7" s="4"/>
    </row>
    <row r="8" spans="1:17" ht="15" customHeight="1">
      <c r="A8" s="127" t="s">
        <v>42</v>
      </c>
      <c r="J8" s="127" t="s">
        <v>42</v>
      </c>
    </row>
    <row r="9" spans="1:17" ht="6" customHeight="1"/>
    <row r="10" spans="1:17" ht="27" customHeight="1">
      <c r="A10" s="1054" t="s">
        <v>6</v>
      </c>
      <c r="B10" s="1054"/>
      <c r="C10" s="1050">
        <f>入力フォーム!$F$3</f>
        <v>0</v>
      </c>
      <c r="D10" s="1050"/>
      <c r="E10" s="1050"/>
      <c r="F10" s="129"/>
      <c r="G10" s="129"/>
      <c r="H10" s="129" t="s">
        <v>188</v>
      </c>
      <c r="I10" s="128">
        <v>1</v>
      </c>
      <c r="J10" s="5" t="s">
        <v>6</v>
      </c>
      <c r="K10" s="1053" t="s">
        <v>49</v>
      </c>
      <c r="L10" s="1053"/>
      <c r="M10" s="1053"/>
      <c r="N10" s="1053"/>
      <c r="O10" s="1053"/>
      <c r="P10" s="1053"/>
      <c r="Q10" s="1053"/>
    </row>
    <row r="11" spans="1:17" ht="27" customHeight="1">
      <c r="A11" s="1047" t="s">
        <v>43</v>
      </c>
      <c r="B11" s="1047"/>
      <c r="C11" s="106">
        <f>入力フォーム!$F$4</f>
        <v>0</v>
      </c>
      <c r="D11" s="108" t="str">
        <f>IF(E11=0,"","～")</f>
        <v/>
      </c>
      <c r="E11" s="107">
        <f>入力フォーム!$Q$4</f>
        <v>0</v>
      </c>
      <c r="F11" s="105"/>
      <c r="G11" s="105"/>
      <c r="H11" s="105"/>
      <c r="I11" s="105"/>
      <c r="J11" s="6" t="s">
        <v>43</v>
      </c>
      <c r="K11" s="1052" t="s">
        <v>44</v>
      </c>
      <c r="L11" s="1052"/>
      <c r="M11" s="1052"/>
      <c r="N11" s="1052"/>
      <c r="O11" s="1052"/>
      <c r="P11" s="1052"/>
      <c r="Q11" s="1052"/>
    </row>
    <row r="12" spans="1:17" s="3" customFormat="1" ht="27" customHeight="1">
      <c r="A12" s="7" t="s">
        <v>45</v>
      </c>
      <c r="B12" s="1048" t="s">
        <v>46</v>
      </c>
      <c r="C12" s="1049"/>
      <c r="D12" s="9" t="s">
        <v>47</v>
      </c>
      <c r="E12" s="10" t="s">
        <v>48</v>
      </c>
      <c r="F12" s="10" t="s">
        <v>606</v>
      </c>
      <c r="G12" s="10" t="s">
        <v>607</v>
      </c>
      <c r="H12" s="10" t="s">
        <v>608</v>
      </c>
      <c r="I12" s="10" t="s">
        <v>12</v>
      </c>
      <c r="J12" s="7" t="s">
        <v>45</v>
      </c>
      <c r="K12" s="8" t="s">
        <v>46</v>
      </c>
      <c r="L12" s="9" t="s">
        <v>47</v>
      </c>
      <c r="M12" s="10" t="s">
        <v>48</v>
      </c>
      <c r="N12" s="10" t="s">
        <v>606</v>
      </c>
      <c r="O12" s="10" t="s">
        <v>607</v>
      </c>
      <c r="P12" s="10" t="s">
        <v>608</v>
      </c>
      <c r="Q12" s="10" t="s">
        <v>12</v>
      </c>
    </row>
    <row r="13" spans="1:17" ht="23.25" customHeight="1">
      <c r="A13" s="11">
        <v>1</v>
      </c>
      <c r="B13" s="1044"/>
      <c r="C13" s="1045"/>
      <c r="D13" s="130"/>
      <c r="E13" s="131"/>
      <c r="F13" s="130"/>
      <c r="G13" s="130"/>
      <c r="H13" s="130"/>
      <c r="I13" s="130"/>
      <c r="J13" s="11">
        <v>1</v>
      </c>
      <c r="K13" s="11" t="s">
        <v>50</v>
      </c>
      <c r="L13" s="12">
        <v>45</v>
      </c>
      <c r="M13" s="13" t="s">
        <v>51</v>
      </c>
      <c r="N13" s="12" t="s">
        <v>52</v>
      </c>
      <c r="O13" s="12" t="s">
        <v>52</v>
      </c>
      <c r="P13" s="12"/>
      <c r="Q13" s="11"/>
    </row>
    <row r="14" spans="1:17" ht="23.25" customHeight="1">
      <c r="A14" s="11">
        <v>2</v>
      </c>
      <c r="B14" s="1044"/>
      <c r="C14" s="1045"/>
      <c r="D14" s="130"/>
      <c r="E14" s="131"/>
      <c r="F14" s="130"/>
      <c r="G14" s="130"/>
      <c r="H14" s="130"/>
      <c r="I14" s="130"/>
      <c r="J14" s="11">
        <v>2</v>
      </c>
      <c r="K14" s="11" t="s">
        <v>53</v>
      </c>
      <c r="L14" s="12">
        <v>40</v>
      </c>
      <c r="M14" s="13" t="s">
        <v>54</v>
      </c>
      <c r="N14" s="12" t="s">
        <v>52</v>
      </c>
      <c r="O14" s="12" t="s">
        <v>52</v>
      </c>
      <c r="P14" s="12"/>
      <c r="Q14" s="12"/>
    </row>
    <row r="15" spans="1:17" ht="23.25" customHeight="1">
      <c r="A15" s="11">
        <v>3</v>
      </c>
      <c r="B15" s="1044"/>
      <c r="C15" s="1045"/>
      <c r="D15" s="130"/>
      <c r="E15" s="131"/>
      <c r="F15" s="130"/>
      <c r="G15" s="130"/>
      <c r="H15" s="130"/>
      <c r="I15" s="130"/>
      <c r="J15" s="11">
        <v>3</v>
      </c>
      <c r="K15" s="11" t="s">
        <v>55</v>
      </c>
      <c r="L15" s="12" t="s">
        <v>56</v>
      </c>
      <c r="M15" s="13"/>
      <c r="N15" s="12" t="s">
        <v>52</v>
      </c>
      <c r="O15" s="12" t="s">
        <v>52</v>
      </c>
      <c r="P15" s="12"/>
      <c r="Q15" s="11"/>
    </row>
    <row r="16" spans="1:17" ht="23.25" customHeight="1">
      <c r="A16" s="11">
        <v>4</v>
      </c>
      <c r="B16" s="1044"/>
      <c r="C16" s="1045"/>
      <c r="D16" s="130"/>
      <c r="E16" s="131"/>
      <c r="F16" s="130"/>
      <c r="G16" s="130"/>
      <c r="H16" s="130"/>
      <c r="I16" s="130"/>
      <c r="J16" s="11">
        <v>4</v>
      </c>
      <c r="K16" s="11" t="s">
        <v>57</v>
      </c>
      <c r="L16" s="12"/>
      <c r="M16" s="13"/>
      <c r="N16" s="12"/>
      <c r="O16" s="130"/>
      <c r="P16" s="130"/>
      <c r="Q16" s="11"/>
    </row>
    <row r="17" spans="1:17" ht="23.25" customHeight="1">
      <c r="A17" s="11">
        <v>5</v>
      </c>
      <c r="B17" s="1044"/>
      <c r="C17" s="1045"/>
      <c r="D17" s="130"/>
      <c r="E17" s="131"/>
      <c r="F17" s="130"/>
      <c r="G17" s="130"/>
      <c r="H17" s="130"/>
      <c r="I17" s="130"/>
      <c r="J17" s="11">
        <v>5</v>
      </c>
      <c r="K17" s="11" t="s">
        <v>58</v>
      </c>
      <c r="L17" s="12"/>
      <c r="M17" s="13"/>
      <c r="N17" s="12"/>
      <c r="O17" s="130"/>
      <c r="P17" s="130"/>
      <c r="Q17" s="11"/>
    </row>
    <row r="18" spans="1:17" ht="23.25" customHeight="1">
      <c r="A18" s="11">
        <v>6</v>
      </c>
      <c r="B18" s="1044"/>
      <c r="C18" s="1045"/>
      <c r="D18" s="130"/>
      <c r="E18" s="131"/>
      <c r="F18" s="130"/>
      <c r="G18" s="130"/>
      <c r="H18" s="130"/>
      <c r="I18" s="130"/>
      <c r="J18" s="11">
        <v>6</v>
      </c>
      <c r="K18" s="11" t="s">
        <v>569</v>
      </c>
      <c r="L18" s="12">
        <v>35</v>
      </c>
      <c r="M18" s="13" t="s">
        <v>570</v>
      </c>
      <c r="N18" s="12" t="s">
        <v>609</v>
      </c>
      <c r="O18" s="130"/>
      <c r="P18" s="130"/>
      <c r="Q18" s="418"/>
    </row>
    <row r="19" spans="1:17" ht="23.25" customHeight="1">
      <c r="A19" s="11">
        <v>7</v>
      </c>
      <c r="B19" s="1044"/>
      <c r="C19" s="1045"/>
      <c r="D19" s="130"/>
      <c r="E19" s="131"/>
      <c r="F19" s="130"/>
      <c r="G19" s="130"/>
      <c r="H19" s="130"/>
      <c r="I19" s="130"/>
      <c r="J19" s="11">
        <v>7</v>
      </c>
      <c r="K19" s="11"/>
      <c r="L19" s="12"/>
      <c r="M19" s="13"/>
      <c r="N19" s="12"/>
      <c r="O19" s="130"/>
      <c r="P19" s="130"/>
      <c r="Q19" s="11"/>
    </row>
    <row r="20" spans="1:17" ht="23.25" customHeight="1">
      <c r="A20" s="11">
        <v>8</v>
      </c>
      <c r="B20" s="1044"/>
      <c r="C20" s="1045"/>
      <c r="D20" s="130"/>
      <c r="E20" s="131"/>
      <c r="F20" s="130"/>
      <c r="G20" s="130"/>
      <c r="H20" s="130"/>
      <c r="I20" s="130"/>
      <c r="J20" s="11">
        <v>8</v>
      </c>
      <c r="K20" s="11"/>
      <c r="L20" s="12"/>
      <c r="M20" s="13"/>
      <c r="N20" s="12"/>
      <c r="O20" s="130"/>
      <c r="P20" s="130"/>
      <c r="Q20" s="11"/>
    </row>
    <row r="21" spans="1:17" ht="23.25" customHeight="1">
      <c r="A21" s="11">
        <v>9</v>
      </c>
      <c r="B21" s="1044"/>
      <c r="C21" s="1045"/>
      <c r="D21" s="130"/>
      <c r="E21" s="131"/>
      <c r="F21" s="130"/>
      <c r="G21" s="130"/>
      <c r="H21" s="130"/>
      <c r="I21" s="130"/>
      <c r="J21" s="11">
        <v>9</v>
      </c>
      <c r="K21" s="11"/>
      <c r="L21" s="12"/>
      <c r="M21" s="13"/>
      <c r="N21" s="12"/>
      <c r="O21" s="130"/>
      <c r="P21" s="130"/>
      <c r="Q21" s="11"/>
    </row>
    <row r="22" spans="1:17" ht="23.25" customHeight="1">
      <c r="A22" s="11">
        <v>10</v>
      </c>
      <c r="B22" s="1044"/>
      <c r="C22" s="1045"/>
      <c r="D22" s="130"/>
      <c r="E22" s="131"/>
      <c r="F22" s="130"/>
      <c r="G22" s="130"/>
      <c r="H22" s="130"/>
      <c r="I22" s="130"/>
      <c r="J22" s="11">
        <v>10</v>
      </c>
      <c r="K22" s="11"/>
      <c r="L22" s="12"/>
      <c r="M22" s="13"/>
      <c r="N22" s="12"/>
      <c r="O22" s="130"/>
      <c r="P22" s="130"/>
      <c r="Q22" s="11"/>
    </row>
    <row r="23" spans="1:17" ht="23.25" customHeight="1">
      <c r="A23" s="11">
        <v>11</v>
      </c>
      <c r="B23" s="1044"/>
      <c r="C23" s="1045"/>
      <c r="D23" s="130"/>
      <c r="E23" s="131"/>
      <c r="F23" s="130"/>
      <c r="G23" s="130"/>
      <c r="H23" s="130"/>
      <c r="I23" s="130"/>
      <c r="J23" s="11">
        <v>11</v>
      </c>
      <c r="K23" s="11"/>
      <c r="L23" s="12"/>
      <c r="M23" s="13"/>
      <c r="N23" s="12"/>
      <c r="O23" s="130"/>
      <c r="P23" s="130"/>
      <c r="Q23" s="11"/>
    </row>
    <row r="24" spans="1:17" ht="23.25" customHeight="1">
      <c r="A24" s="11">
        <v>12</v>
      </c>
      <c r="B24" s="1044"/>
      <c r="C24" s="1045"/>
      <c r="D24" s="130"/>
      <c r="E24" s="131"/>
      <c r="F24" s="130"/>
      <c r="G24" s="130"/>
      <c r="H24" s="130"/>
      <c r="I24" s="130"/>
      <c r="J24" s="11">
        <v>12</v>
      </c>
      <c r="K24" s="11"/>
      <c r="L24" s="12"/>
      <c r="M24" s="13"/>
      <c r="N24" s="12"/>
      <c r="O24" s="130"/>
      <c r="P24" s="130"/>
      <c r="Q24" s="11"/>
    </row>
    <row r="25" spans="1:17" ht="23.25" customHeight="1">
      <c r="A25" s="11">
        <v>13</v>
      </c>
      <c r="B25" s="1044"/>
      <c r="C25" s="1045"/>
      <c r="D25" s="130"/>
      <c r="E25" s="131"/>
      <c r="F25" s="130"/>
      <c r="G25" s="130"/>
      <c r="H25" s="130"/>
      <c r="I25" s="130"/>
      <c r="J25" s="11">
        <v>13</v>
      </c>
      <c r="K25" s="11"/>
      <c r="L25" s="12"/>
      <c r="M25" s="13"/>
      <c r="N25" s="12"/>
      <c r="O25" s="130"/>
      <c r="P25" s="130"/>
      <c r="Q25" s="11"/>
    </row>
    <row r="26" spans="1:17" ht="23.25" customHeight="1">
      <c r="A26" s="11">
        <v>14</v>
      </c>
      <c r="B26" s="1044"/>
      <c r="C26" s="1045"/>
      <c r="D26" s="130"/>
      <c r="E26" s="131"/>
      <c r="F26" s="130"/>
      <c r="G26" s="130"/>
      <c r="H26" s="130"/>
      <c r="I26" s="130"/>
      <c r="J26" s="11">
        <v>14</v>
      </c>
      <c r="K26" s="11"/>
      <c r="L26" s="12"/>
      <c r="M26" s="13"/>
      <c r="N26" s="12"/>
      <c r="O26" s="130"/>
      <c r="P26" s="130"/>
      <c r="Q26" s="11"/>
    </row>
    <row r="27" spans="1:17" ht="23.25" customHeight="1">
      <c r="A27" s="11">
        <v>15</v>
      </c>
      <c r="B27" s="1044"/>
      <c r="C27" s="1045"/>
      <c r="D27" s="130"/>
      <c r="E27" s="131"/>
      <c r="F27" s="130"/>
      <c r="G27" s="130"/>
      <c r="H27" s="130"/>
      <c r="I27" s="130"/>
      <c r="J27" s="11">
        <v>15</v>
      </c>
      <c r="K27" s="11"/>
      <c r="L27" s="12"/>
      <c r="M27" s="13"/>
      <c r="N27" s="12"/>
      <c r="O27" s="130"/>
      <c r="P27" s="130"/>
      <c r="Q27" s="11"/>
    </row>
    <row r="28" spans="1:17" ht="23.25" customHeight="1">
      <c r="A28" s="11">
        <v>16</v>
      </c>
      <c r="B28" s="1044"/>
      <c r="C28" s="1045"/>
      <c r="D28" s="130"/>
      <c r="E28" s="131"/>
      <c r="F28" s="130"/>
      <c r="G28" s="130"/>
      <c r="H28" s="130"/>
      <c r="I28" s="130"/>
      <c r="J28" s="11">
        <v>16</v>
      </c>
      <c r="K28" s="11"/>
      <c r="L28" s="12"/>
      <c r="M28" s="13"/>
      <c r="N28" s="12"/>
      <c r="O28" s="130"/>
      <c r="P28" s="130"/>
      <c r="Q28" s="11"/>
    </row>
    <row r="29" spans="1:17" ht="23.25" customHeight="1">
      <c r="A29" s="11">
        <v>17</v>
      </c>
      <c r="B29" s="1044"/>
      <c r="C29" s="1045"/>
      <c r="D29" s="130"/>
      <c r="E29" s="131"/>
      <c r="F29" s="130"/>
      <c r="G29" s="130"/>
      <c r="H29" s="130"/>
      <c r="I29" s="130"/>
      <c r="J29" s="11">
        <v>17</v>
      </c>
      <c r="K29" s="11"/>
      <c r="L29" s="12"/>
      <c r="M29" s="13"/>
      <c r="N29" s="12"/>
      <c r="O29" s="130"/>
      <c r="P29" s="130"/>
      <c r="Q29" s="11"/>
    </row>
    <row r="30" spans="1:17" ht="23.25" customHeight="1">
      <c r="A30" s="11">
        <v>18</v>
      </c>
      <c r="B30" s="1044"/>
      <c r="C30" s="1045"/>
      <c r="D30" s="130"/>
      <c r="E30" s="131"/>
      <c r="F30" s="130"/>
      <c r="G30" s="130"/>
      <c r="H30" s="130"/>
      <c r="I30" s="130"/>
      <c r="J30" s="11">
        <v>18</v>
      </c>
      <c r="K30" s="11"/>
      <c r="L30" s="12"/>
      <c r="M30" s="13"/>
      <c r="N30" s="12"/>
      <c r="O30" s="130"/>
      <c r="P30" s="130"/>
      <c r="Q30" s="11"/>
    </row>
    <row r="31" spans="1:17" ht="23.25" customHeight="1">
      <c r="A31" s="11">
        <v>19</v>
      </c>
      <c r="B31" s="1044"/>
      <c r="C31" s="1045"/>
      <c r="D31" s="130"/>
      <c r="E31" s="131"/>
      <c r="F31" s="130"/>
      <c r="G31" s="130"/>
      <c r="H31" s="130"/>
      <c r="I31" s="130"/>
      <c r="J31" s="11">
        <v>19</v>
      </c>
      <c r="K31" s="11"/>
      <c r="L31" s="12"/>
      <c r="M31" s="13"/>
      <c r="N31" s="12"/>
      <c r="O31" s="130"/>
      <c r="P31" s="130"/>
      <c r="Q31" s="11"/>
    </row>
    <row r="32" spans="1:17" ht="23.25" customHeight="1">
      <c r="A32" s="11">
        <v>20</v>
      </c>
      <c r="B32" s="1044"/>
      <c r="C32" s="1045"/>
      <c r="D32" s="130"/>
      <c r="E32" s="131"/>
      <c r="F32" s="130"/>
      <c r="G32" s="130"/>
      <c r="H32" s="130"/>
      <c r="I32" s="130"/>
      <c r="J32" s="11">
        <v>20</v>
      </c>
      <c r="K32" s="11"/>
      <c r="L32" s="12"/>
      <c r="M32" s="13"/>
      <c r="N32" s="12"/>
      <c r="O32" s="130"/>
      <c r="P32" s="130"/>
      <c r="Q32" s="11"/>
    </row>
    <row r="33" spans="1:17" ht="23.25" customHeight="1">
      <c r="A33" s="11">
        <v>21</v>
      </c>
      <c r="B33" s="1044"/>
      <c r="C33" s="1045"/>
      <c r="D33" s="130"/>
      <c r="E33" s="131"/>
      <c r="F33" s="130"/>
      <c r="G33" s="130"/>
      <c r="H33" s="130"/>
      <c r="I33" s="130"/>
      <c r="J33" s="11">
        <v>21</v>
      </c>
      <c r="K33" s="11"/>
      <c r="L33" s="12"/>
      <c r="M33" s="13"/>
      <c r="N33" s="12"/>
      <c r="O33" s="130"/>
      <c r="P33" s="130"/>
      <c r="Q33" s="11"/>
    </row>
    <row r="34" spans="1:17" ht="23.25" customHeight="1">
      <c r="A34" s="11">
        <v>22</v>
      </c>
      <c r="B34" s="1044"/>
      <c r="C34" s="1045"/>
      <c r="D34" s="130"/>
      <c r="E34" s="131"/>
      <c r="F34" s="130"/>
      <c r="G34" s="130"/>
      <c r="H34" s="130"/>
      <c r="I34" s="130"/>
      <c r="J34" s="11">
        <v>22</v>
      </c>
      <c r="K34" s="11"/>
      <c r="L34" s="12"/>
      <c r="M34" s="13"/>
      <c r="N34" s="12"/>
      <c r="O34" s="130"/>
      <c r="P34" s="130"/>
      <c r="Q34" s="11"/>
    </row>
    <row r="35" spans="1:17" ht="23.25" customHeight="1">
      <c r="A35" s="11">
        <v>23</v>
      </c>
      <c r="B35" s="1044"/>
      <c r="C35" s="1045"/>
      <c r="D35" s="130"/>
      <c r="E35" s="131"/>
      <c r="F35" s="130"/>
      <c r="G35" s="130"/>
      <c r="H35" s="130"/>
      <c r="I35" s="130"/>
      <c r="J35" s="11">
        <v>23</v>
      </c>
      <c r="K35" s="11"/>
      <c r="L35" s="12"/>
      <c r="M35" s="13"/>
      <c r="N35" s="12"/>
      <c r="O35" s="130"/>
      <c r="P35" s="130"/>
      <c r="Q35" s="11"/>
    </row>
    <row r="36" spans="1:17" ht="23.25" customHeight="1">
      <c r="A36" s="11">
        <v>24</v>
      </c>
      <c r="B36" s="1044"/>
      <c r="C36" s="1045"/>
      <c r="D36" s="130"/>
      <c r="E36" s="131"/>
      <c r="F36" s="130"/>
      <c r="G36" s="130"/>
      <c r="H36" s="130"/>
      <c r="I36" s="130"/>
      <c r="J36" s="11">
        <v>24</v>
      </c>
      <c r="K36" s="11"/>
      <c r="L36" s="12"/>
      <c r="M36" s="13"/>
      <c r="N36" s="12"/>
      <c r="O36" s="130"/>
      <c r="P36" s="130"/>
      <c r="Q36" s="11"/>
    </row>
    <row r="37" spans="1:17" ht="23.25" customHeight="1">
      <c r="A37" s="11">
        <v>25</v>
      </c>
      <c r="B37" s="1044"/>
      <c r="C37" s="1045"/>
      <c r="D37" s="130"/>
      <c r="E37" s="131"/>
      <c r="F37" s="130"/>
      <c r="G37" s="130"/>
      <c r="H37" s="130"/>
      <c r="I37" s="130"/>
      <c r="J37" s="11">
        <v>25</v>
      </c>
      <c r="K37" s="11"/>
      <c r="L37" s="12"/>
      <c r="M37" s="13"/>
      <c r="N37" s="12"/>
      <c r="O37" s="130"/>
      <c r="P37" s="130"/>
      <c r="Q37" s="11"/>
    </row>
    <row r="38" spans="1:17" s="124" customFormat="1" ht="27" customHeight="1">
      <c r="A38" s="1046" t="s">
        <v>6</v>
      </c>
      <c r="B38" s="1046"/>
      <c r="C38" s="1050">
        <f>入力フォーム!$F$3</f>
        <v>0</v>
      </c>
      <c r="D38" s="1050"/>
      <c r="E38" s="1050"/>
      <c r="F38" s="129"/>
      <c r="G38" s="129"/>
      <c r="H38" s="129" t="s">
        <v>188</v>
      </c>
      <c r="I38" s="128">
        <v>2</v>
      </c>
      <c r="J38"/>
      <c r="K38"/>
      <c r="L38" s="3"/>
      <c r="M38" s="3"/>
    </row>
    <row r="39" spans="1:17" s="124" customFormat="1" ht="27" customHeight="1">
      <c r="A39" s="1047" t="s">
        <v>43</v>
      </c>
      <c r="B39" s="1047"/>
      <c r="C39" s="106">
        <f>入力フォーム!$F$4</f>
        <v>0</v>
      </c>
      <c r="D39" s="108" t="str">
        <f>IF(E39=0,"","～")</f>
        <v/>
      </c>
      <c r="E39" s="107">
        <f>入力フォーム!$Q$4</f>
        <v>0</v>
      </c>
      <c r="F39" s="105"/>
      <c r="G39" s="105"/>
      <c r="H39" s="105"/>
      <c r="I39" s="105"/>
      <c r="J39"/>
      <c r="K39"/>
      <c r="L39" s="3"/>
      <c r="M39" s="3"/>
    </row>
    <row r="40" spans="1:17" s="124" customFormat="1" ht="27" customHeight="1">
      <c r="A40" s="7" t="s">
        <v>45</v>
      </c>
      <c r="B40" s="1048" t="s">
        <v>46</v>
      </c>
      <c r="C40" s="1049"/>
      <c r="D40" s="9" t="s">
        <v>47</v>
      </c>
      <c r="E40" s="10" t="s">
        <v>48</v>
      </c>
      <c r="F40" s="10" t="s">
        <v>606</v>
      </c>
      <c r="G40" s="10" t="s">
        <v>607</v>
      </c>
      <c r="H40" s="10" t="s">
        <v>608</v>
      </c>
      <c r="I40" s="10" t="s">
        <v>12</v>
      </c>
      <c r="J40"/>
      <c r="K40"/>
      <c r="L40" s="3"/>
      <c r="M40" s="3"/>
    </row>
    <row r="41" spans="1:17" s="124" customFormat="1" ht="27" customHeight="1">
      <c r="A41" s="11">
        <v>26</v>
      </c>
      <c r="B41" s="1044"/>
      <c r="C41" s="1045"/>
      <c r="D41" s="130"/>
      <c r="E41" s="131"/>
      <c r="F41" s="130"/>
      <c r="G41" s="130"/>
      <c r="H41" s="130"/>
      <c r="I41" s="130"/>
      <c r="J41"/>
      <c r="K41"/>
      <c r="L41" s="3"/>
      <c r="M41" s="3"/>
    </row>
    <row r="42" spans="1:17" s="124" customFormat="1" ht="27" customHeight="1">
      <c r="A42" s="11">
        <v>27</v>
      </c>
      <c r="B42" s="1044"/>
      <c r="C42" s="1045"/>
      <c r="D42" s="130"/>
      <c r="E42" s="131"/>
      <c r="F42" s="130"/>
      <c r="G42" s="130"/>
      <c r="H42" s="130"/>
      <c r="I42" s="130"/>
      <c r="J42"/>
      <c r="K42"/>
      <c r="L42" s="3"/>
      <c r="M42" s="3"/>
    </row>
    <row r="43" spans="1:17" s="124" customFormat="1" ht="27" customHeight="1">
      <c r="A43" s="11">
        <v>28</v>
      </c>
      <c r="B43" s="1044"/>
      <c r="C43" s="1045"/>
      <c r="D43" s="130"/>
      <c r="E43" s="131"/>
      <c r="F43" s="130"/>
      <c r="G43" s="130"/>
      <c r="H43" s="130"/>
      <c r="I43" s="130"/>
      <c r="J43"/>
      <c r="K43"/>
      <c r="L43" s="3"/>
      <c r="M43" s="3"/>
    </row>
    <row r="44" spans="1:17" s="124" customFormat="1" ht="27" customHeight="1">
      <c r="A44" s="11">
        <v>29</v>
      </c>
      <c r="B44" s="1044"/>
      <c r="C44" s="1045"/>
      <c r="D44" s="130"/>
      <c r="E44" s="131"/>
      <c r="F44" s="130"/>
      <c r="G44" s="130"/>
      <c r="H44" s="130"/>
      <c r="I44" s="130"/>
      <c r="J44"/>
      <c r="K44"/>
      <c r="L44" s="3"/>
      <c r="M44" s="3"/>
    </row>
    <row r="45" spans="1:17" s="124" customFormat="1" ht="27" customHeight="1">
      <c r="A45" s="11">
        <v>30</v>
      </c>
      <c r="B45" s="1044"/>
      <c r="C45" s="1045"/>
      <c r="D45" s="130"/>
      <c r="E45" s="131"/>
      <c r="F45" s="130"/>
      <c r="G45" s="130"/>
      <c r="H45" s="130"/>
      <c r="I45" s="130"/>
      <c r="J45"/>
      <c r="K45"/>
      <c r="L45" s="3"/>
      <c r="M45" s="3"/>
    </row>
    <row r="46" spans="1:17" s="124" customFormat="1" ht="27" customHeight="1">
      <c r="A46" s="11">
        <v>31</v>
      </c>
      <c r="B46" s="1044"/>
      <c r="C46" s="1045"/>
      <c r="D46" s="130"/>
      <c r="E46" s="131"/>
      <c r="F46" s="130"/>
      <c r="G46" s="130"/>
      <c r="H46" s="130"/>
      <c r="I46" s="130"/>
      <c r="J46"/>
      <c r="K46"/>
      <c r="L46" s="3"/>
      <c r="M46" s="3"/>
    </row>
    <row r="47" spans="1:17" s="124" customFormat="1" ht="27" customHeight="1">
      <c r="A47" s="11">
        <v>32</v>
      </c>
      <c r="B47" s="1044"/>
      <c r="C47" s="1045"/>
      <c r="D47" s="130"/>
      <c r="E47" s="131"/>
      <c r="F47" s="130"/>
      <c r="G47" s="130"/>
      <c r="H47" s="130"/>
      <c r="I47" s="130"/>
      <c r="J47"/>
      <c r="K47"/>
      <c r="L47" s="3"/>
      <c r="M47" s="3"/>
    </row>
    <row r="48" spans="1:17" s="124" customFormat="1" ht="27" customHeight="1">
      <c r="A48" s="11">
        <v>33</v>
      </c>
      <c r="B48" s="1044"/>
      <c r="C48" s="1045"/>
      <c r="D48" s="130"/>
      <c r="E48" s="131"/>
      <c r="F48" s="130"/>
      <c r="G48" s="130"/>
      <c r="H48" s="130"/>
      <c r="I48" s="130"/>
      <c r="J48"/>
      <c r="K48"/>
      <c r="L48" s="3"/>
      <c r="M48" s="3"/>
    </row>
    <row r="49" spans="1:13" s="124" customFormat="1" ht="27" customHeight="1">
      <c r="A49" s="11">
        <v>34</v>
      </c>
      <c r="B49" s="1044"/>
      <c r="C49" s="1045"/>
      <c r="D49" s="130"/>
      <c r="E49" s="131"/>
      <c r="F49" s="130"/>
      <c r="G49" s="130"/>
      <c r="H49" s="130"/>
      <c r="I49" s="130"/>
      <c r="J49"/>
      <c r="K49"/>
      <c r="L49" s="3"/>
      <c r="M49" s="3"/>
    </row>
    <row r="50" spans="1:13" s="123" customFormat="1" ht="27" customHeight="1">
      <c r="A50" s="11">
        <v>35</v>
      </c>
      <c r="B50" s="1044"/>
      <c r="C50" s="1045"/>
      <c r="D50" s="130"/>
      <c r="E50" s="131"/>
      <c r="F50" s="130"/>
      <c r="G50" s="130"/>
      <c r="H50" s="130"/>
      <c r="I50" s="130"/>
      <c r="J50"/>
      <c r="K50"/>
      <c r="L50" s="3"/>
      <c r="M50" s="3"/>
    </row>
    <row r="51" spans="1:13" s="124" customFormat="1" ht="27" customHeight="1">
      <c r="A51" s="11">
        <v>36</v>
      </c>
      <c r="B51" s="1044"/>
      <c r="C51" s="1045"/>
      <c r="D51" s="130"/>
      <c r="E51" s="131"/>
      <c r="F51" s="130"/>
      <c r="G51" s="130"/>
      <c r="H51" s="130"/>
      <c r="I51" s="130"/>
      <c r="J51"/>
      <c r="K51"/>
      <c r="L51" s="3"/>
      <c r="M51" s="3"/>
    </row>
    <row r="52" spans="1:13" s="124" customFormat="1" ht="27" customHeight="1">
      <c r="A52" s="11">
        <v>37</v>
      </c>
      <c r="B52" s="1044"/>
      <c r="C52" s="1045"/>
      <c r="D52" s="130"/>
      <c r="E52" s="131"/>
      <c r="F52" s="130"/>
      <c r="G52" s="130"/>
      <c r="H52" s="130"/>
      <c r="I52" s="130"/>
      <c r="J52"/>
      <c r="K52"/>
      <c r="L52" s="3"/>
      <c r="M52" s="3"/>
    </row>
    <row r="53" spans="1:13" s="124" customFormat="1" ht="27" customHeight="1">
      <c r="A53" s="11">
        <v>38</v>
      </c>
      <c r="B53" s="1044"/>
      <c r="C53" s="1045"/>
      <c r="D53" s="130"/>
      <c r="E53" s="131"/>
      <c r="F53" s="130"/>
      <c r="G53" s="130"/>
      <c r="H53" s="130"/>
      <c r="I53" s="130"/>
      <c r="J53"/>
      <c r="K53"/>
      <c r="L53" s="3"/>
      <c r="M53" s="3"/>
    </row>
    <row r="54" spans="1:13" s="124" customFormat="1" ht="27" customHeight="1">
      <c r="A54" s="11">
        <v>39</v>
      </c>
      <c r="B54" s="1044"/>
      <c r="C54" s="1045"/>
      <c r="D54" s="130"/>
      <c r="E54" s="131"/>
      <c r="F54" s="130"/>
      <c r="G54" s="130"/>
      <c r="H54" s="130"/>
      <c r="I54" s="130"/>
      <c r="J54"/>
      <c r="K54"/>
      <c r="L54" s="3"/>
      <c r="M54" s="3"/>
    </row>
    <row r="55" spans="1:13" s="124" customFormat="1" ht="27" customHeight="1">
      <c r="A55" s="11">
        <v>40</v>
      </c>
      <c r="B55" s="1044"/>
      <c r="C55" s="1045"/>
      <c r="D55" s="130"/>
      <c r="E55" s="131"/>
      <c r="F55" s="130"/>
      <c r="G55" s="130"/>
      <c r="H55" s="130"/>
      <c r="I55" s="130"/>
      <c r="J55"/>
      <c r="K55"/>
      <c r="L55" s="3"/>
      <c r="M55" s="3"/>
    </row>
    <row r="56" spans="1:13" s="124" customFormat="1" ht="27" customHeight="1">
      <c r="A56" s="11">
        <v>41</v>
      </c>
      <c r="B56" s="1044"/>
      <c r="C56" s="1045"/>
      <c r="D56" s="130"/>
      <c r="E56" s="131"/>
      <c r="F56" s="130"/>
      <c r="G56" s="130"/>
      <c r="H56" s="130"/>
      <c r="I56" s="130"/>
      <c r="J56"/>
      <c r="K56"/>
      <c r="L56" s="3"/>
      <c r="M56" s="3"/>
    </row>
    <row r="57" spans="1:13" s="124" customFormat="1" ht="27" customHeight="1">
      <c r="A57" s="11">
        <v>42</v>
      </c>
      <c r="B57" s="1044"/>
      <c r="C57" s="1045"/>
      <c r="D57" s="130"/>
      <c r="E57" s="131"/>
      <c r="F57" s="130"/>
      <c r="G57" s="130"/>
      <c r="H57" s="130"/>
      <c r="I57" s="130"/>
      <c r="J57"/>
      <c r="K57"/>
      <c r="L57" s="3"/>
      <c r="M57" s="3"/>
    </row>
    <row r="58" spans="1:13" s="124" customFormat="1" ht="27" customHeight="1">
      <c r="A58" s="11">
        <v>43</v>
      </c>
      <c r="B58" s="1044"/>
      <c r="C58" s="1045"/>
      <c r="D58" s="130"/>
      <c r="E58" s="131"/>
      <c r="F58" s="130"/>
      <c r="G58" s="130"/>
      <c r="H58" s="130"/>
      <c r="I58" s="130"/>
      <c r="J58"/>
      <c r="K58"/>
      <c r="L58" s="3"/>
      <c r="M58" s="3"/>
    </row>
    <row r="59" spans="1:13" s="124" customFormat="1" ht="27" customHeight="1">
      <c r="A59" s="11">
        <v>44</v>
      </c>
      <c r="B59" s="1044"/>
      <c r="C59" s="1045"/>
      <c r="D59" s="130"/>
      <c r="E59" s="131"/>
      <c r="F59" s="130"/>
      <c r="G59" s="130"/>
      <c r="H59" s="130"/>
      <c r="I59" s="130"/>
      <c r="J59"/>
      <c r="K59"/>
      <c r="L59" s="3"/>
      <c r="M59" s="3"/>
    </row>
    <row r="60" spans="1:13" s="124" customFormat="1" ht="27" customHeight="1">
      <c r="A60" s="11">
        <v>45</v>
      </c>
      <c r="B60" s="1044"/>
      <c r="C60" s="1045"/>
      <c r="D60" s="130"/>
      <c r="E60" s="131"/>
      <c r="F60" s="130"/>
      <c r="G60" s="130"/>
      <c r="H60" s="130"/>
      <c r="I60" s="130"/>
      <c r="J60"/>
      <c r="K60"/>
      <c r="L60" s="3"/>
      <c r="M60" s="3"/>
    </row>
    <row r="61" spans="1:13" s="124" customFormat="1" ht="27" customHeight="1">
      <c r="A61" s="11">
        <v>46</v>
      </c>
      <c r="B61" s="1044"/>
      <c r="C61" s="1045"/>
      <c r="D61" s="130"/>
      <c r="E61" s="131"/>
      <c r="F61" s="130"/>
      <c r="G61" s="130"/>
      <c r="H61" s="130"/>
      <c r="I61" s="130"/>
      <c r="J61"/>
      <c r="K61"/>
      <c r="L61" s="3"/>
      <c r="M61" s="3"/>
    </row>
    <row r="62" spans="1:13" s="124" customFormat="1" ht="27" customHeight="1">
      <c r="A62" s="11">
        <v>47</v>
      </c>
      <c r="B62" s="1044"/>
      <c r="C62" s="1045"/>
      <c r="D62" s="130"/>
      <c r="E62" s="131"/>
      <c r="F62" s="130"/>
      <c r="G62" s="130"/>
      <c r="H62" s="130"/>
      <c r="I62" s="130"/>
      <c r="J62"/>
      <c r="K62"/>
      <c r="L62" s="3"/>
      <c r="M62" s="3"/>
    </row>
    <row r="63" spans="1:13" s="124" customFormat="1" ht="27" customHeight="1">
      <c r="A63" s="11">
        <v>48</v>
      </c>
      <c r="B63" s="1044"/>
      <c r="C63" s="1045"/>
      <c r="D63" s="130"/>
      <c r="E63" s="131"/>
      <c r="F63" s="130"/>
      <c r="G63" s="130"/>
      <c r="H63" s="130"/>
      <c r="I63" s="130"/>
      <c r="J63"/>
      <c r="K63"/>
      <c r="L63" s="3"/>
      <c r="M63" s="3"/>
    </row>
    <row r="64" spans="1:13" s="124" customFormat="1" ht="27" customHeight="1">
      <c r="A64" s="11">
        <v>49</v>
      </c>
      <c r="B64" s="1044"/>
      <c r="C64" s="1045"/>
      <c r="D64" s="130"/>
      <c r="E64" s="131"/>
      <c r="F64" s="130"/>
      <c r="G64" s="130"/>
      <c r="H64" s="130"/>
      <c r="I64" s="130"/>
      <c r="J64"/>
      <c r="K64"/>
      <c r="L64" s="3"/>
      <c r="M64" s="3"/>
    </row>
    <row r="65" spans="1:13" s="124" customFormat="1" ht="27" customHeight="1">
      <c r="A65" s="11">
        <v>50</v>
      </c>
      <c r="B65" s="1044"/>
      <c r="C65" s="1045"/>
      <c r="D65" s="130"/>
      <c r="E65" s="131"/>
      <c r="F65" s="130"/>
      <c r="G65" s="130"/>
      <c r="H65" s="130"/>
      <c r="I65" s="130"/>
      <c r="J65"/>
      <c r="K65"/>
      <c r="L65" s="3"/>
      <c r="M65" s="3"/>
    </row>
    <row r="66" spans="1:13" s="124" customFormat="1" ht="27" customHeight="1">
      <c r="A66" s="1046" t="s">
        <v>6</v>
      </c>
      <c r="B66" s="1046"/>
      <c r="C66" s="1050">
        <f>入力フォーム!$F$3</f>
        <v>0</v>
      </c>
      <c r="D66" s="1050"/>
      <c r="E66" s="1050"/>
      <c r="F66" s="129"/>
      <c r="G66" s="129"/>
      <c r="H66" s="129" t="s">
        <v>188</v>
      </c>
      <c r="I66" s="128">
        <v>3</v>
      </c>
      <c r="J66"/>
      <c r="K66"/>
      <c r="L66" s="3"/>
      <c r="M66" s="3"/>
    </row>
    <row r="67" spans="1:13" s="124" customFormat="1" ht="27" customHeight="1">
      <c r="A67" s="1047" t="s">
        <v>43</v>
      </c>
      <c r="B67" s="1047"/>
      <c r="C67" s="106">
        <f>入力フォーム!$F$4</f>
        <v>0</v>
      </c>
      <c r="D67" s="108" t="str">
        <f>IF(E67=0,"","～")</f>
        <v/>
      </c>
      <c r="E67" s="107">
        <f>入力フォーム!$Q$4</f>
        <v>0</v>
      </c>
      <c r="F67" s="105"/>
      <c r="G67" s="105"/>
      <c r="H67" s="105"/>
      <c r="I67" s="105"/>
      <c r="J67"/>
      <c r="K67"/>
      <c r="L67" s="3"/>
      <c r="M67" s="3"/>
    </row>
    <row r="68" spans="1:13" s="124" customFormat="1" ht="27" customHeight="1">
      <c r="A68" s="7" t="s">
        <v>45</v>
      </c>
      <c r="B68" s="1048" t="s">
        <v>46</v>
      </c>
      <c r="C68" s="1049"/>
      <c r="D68" s="9" t="s">
        <v>47</v>
      </c>
      <c r="E68" s="10" t="s">
        <v>48</v>
      </c>
      <c r="F68" s="10" t="s">
        <v>606</v>
      </c>
      <c r="G68" s="10" t="s">
        <v>607</v>
      </c>
      <c r="H68" s="10" t="s">
        <v>608</v>
      </c>
      <c r="I68" s="10" t="s">
        <v>12</v>
      </c>
      <c r="J68"/>
      <c r="K68"/>
      <c r="L68" s="3"/>
      <c r="M68" s="3"/>
    </row>
    <row r="69" spans="1:13" s="124" customFormat="1" ht="27" customHeight="1">
      <c r="A69" s="11">
        <v>51</v>
      </c>
      <c r="B69" s="1044"/>
      <c r="C69" s="1045"/>
      <c r="D69" s="130"/>
      <c r="E69" s="131"/>
      <c r="F69" s="130"/>
      <c r="G69" s="130"/>
      <c r="H69" s="130"/>
      <c r="I69" s="130"/>
      <c r="J69"/>
      <c r="K69"/>
      <c r="L69" s="3"/>
      <c r="M69" s="3"/>
    </row>
    <row r="70" spans="1:13" s="124" customFormat="1" ht="27" customHeight="1">
      <c r="A70" s="11">
        <v>52</v>
      </c>
      <c r="B70" s="1044"/>
      <c r="C70" s="1045"/>
      <c r="D70" s="130"/>
      <c r="E70" s="131"/>
      <c r="F70" s="130"/>
      <c r="G70" s="130"/>
      <c r="H70" s="130"/>
      <c r="I70" s="130"/>
      <c r="J70"/>
      <c r="K70"/>
      <c r="L70" s="3"/>
      <c r="M70" s="3"/>
    </row>
    <row r="71" spans="1:13" s="124" customFormat="1" ht="27" customHeight="1">
      <c r="A71" s="11">
        <v>53</v>
      </c>
      <c r="B71" s="1044"/>
      <c r="C71" s="1045"/>
      <c r="D71" s="130"/>
      <c r="E71" s="131"/>
      <c r="F71" s="130"/>
      <c r="G71" s="130"/>
      <c r="H71" s="130"/>
      <c r="I71" s="130"/>
      <c r="J71"/>
      <c r="K71"/>
      <c r="L71" s="3"/>
      <c r="M71" s="3"/>
    </row>
    <row r="72" spans="1:13" s="124" customFormat="1" ht="27" customHeight="1">
      <c r="A72" s="11">
        <v>54</v>
      </c>
      <c r="B72" s="1044"/>
      <c r="C72" s="1045"/>
      <c r="D72" s="130"/>
      <c r="E72" s="131"/>
      <c r="F72" s="130"/>
      <c r="G72" s="130"/>
      <c r="H72" s="130"/>
      <c r="I72" s="130"/>
      <c r="J72"/>
      <c r="K72"/>
      <c r="L72" s="3"/>
      <c r="M72" s="3"/>
    </row>
    <row r="73" spans="1:13" s="124" customFormat="1" ht="27" customHeight="1">
      <c r="A73" s="11">
        <v>55</v>
      </c>
      <c r="B73" s="1044"/>
      <c r="C73" s="1045"/>
      <c r="D73" s="130"/>
      <c r="E73" s="131"/>
      <c r="F73" s="130"/>
      <c r="G73" s="130"/>
      <c r="H73" s="130"/>
      <c r="I73" s="130"/>
      <c r="J73"/>
      <c r="K73"/>
      <c r="L73" s="3"/>
      <c r="M73" s="3"/>
    </row>
    <row r="74" spans="1:13" s="124" customFormat="1" ht="27" customHeight="1">
      <c r="A74" s="11">
        <v>56</v>
      </c>
      <c r="B74" s="1044"/>
      <c r="C74" s="1045"/>
      <c r="D74" s="130"/>
      <c r="E74" s="131"/>
      <c r="F74" s="130"/>
      <c r="G74" s="130"/>
      <c r="H74" s="130"/>
      <c r="I74" s="130"/>
      <c r="J74"/>
      <c r="K74"/>
      <c r="L74" s="3"/>
      <c r="M74" s="3"/>
    </row>
    <row r="75" spans="1:13" s="124" customFormat="1" ht="27" customHeight="1">
      <c r="A75" s="11">
        <v>57</v>
      </c>
      <c r="B75" s="1044"/>
      <c r="C75" s="1045"/>
      <c r="D75" s="130"/>
      <c r="E75" s="131"/>
      <c r="F75" s="130"/>
      <c r="G75" s="130"/>
      <c r="H75" s="130"/>
      <c r="I75" s="130"/>
      <c r="J75"/>
      <c r="K75"/>
      <c r="L75" s="3"/>
      <c r="M75" s="3"/>
    </row>
    <row r="76" spans="1:13" s="124" customFormat="1" ht="27" customHeight="1">
      <c r="A76" s="11">
        <v>58</v>
      </c>
      <c r="B76" s="1044"/>
      <c r="C76" s="1045"/>
      <c r="D76" s="130"/>
      <c r="E76" s="131"/>
      <c r="F76" s="130"/>
      <c r="G76" s="130"/>
      <c r="H76" s="130"/>
      <c r="I76" s="130"/>
      <c r="J76"/>
      <c r="K76"/>
      <c r="L76" s="3"/>
      <c r="M76" s="3"/>
    </row>
    <row r="77" spans="1:13" s="124" customFormat="1" ht="27" customHeight="1">
      <c r="A77" s="11">
        <v>59</v>
      </c>
      <c r="B77" s="1044"/>
      <c r="C77" s="1045"/>
      <c r="D77" s="130"/>
      <c r="E77" s="131"/>
      <c r="F77" s="130"/>
      <c r="G77" s="130"/>
      <c r="H77" s="130"/>
      <c r="I77" s="130"/>
      <c r="J77"/>
      <c r="K77"/>
      <c r="L77" s="3"/>
      <c r="M77" s="3"/>
    </row>
    <row r="78" spans="1:13" s="124" customFormat="1" ht="27" customHeight="1">
      <c r="A78" s="11">
        <v>60</v>
      </c>
      <c r="B78" s="1044"/>
      <c r="C78" s="1045"/>
      <c r="D78" s="130"/>
      <c r="E78" s="131"/>
      <c r="F78" s="130"/>
      <c r="G78" s="130"/>
      <c r="H78" s="130"/>
      <c r="I78" s="130"/>
      <c r="J78"/>
      <c r="K78"/>
      <c r="L78" s="3"/>
      <c r="M78" s="3"/>
    </row>
    <row r="79" spans="1:13" s="124" customFormat="1" ht="27" customHeight="1">
      <c r="A79" s="11">
        <v>61</v>
      </c>
      <c r="B79" s="1044"/>
      <c r="C79" s="1045"/>
      <c r="D79" s="130"/>
      <c r="E79" s="131"/>
      <c r="F79" s="130"/>
      <c r="G79" s="130"/>
      <c r="H79" s="130"/>
      <c r="I79" s="130"/>
      <c r="J79"/>
      <c r="K79"/>
      <c r="L79" s="3"/>
      <c r="M79" s="3"/>
    </row>
    <row r="80" spans="1:13" s="124" customFormat="1" ht="27" customHeight="1">
      <c r="A80" s="11">
        <v>62</v>
      </c>
      <c r="B80" s="1044"/>
      <c r="C80" s="1045"/>
      <c r="D80" s="130"/>
      <c r="E80" s="131"/>
      <c r="F80" s="130"/>
      <c r="G80" s="130"/>
      <c r="H80" s="130"/>
      <c r="I80" s="130"/>
      <c r="J80"/>
      <c r="K80"/>
      <c r="L80" s="3"/>
      <c r="M80" s="3"/>
    </row>
    <row r="81" spans="1:13" s="124" customFormat="1" ht="27" customHeight="1">
      <c r="A81" s="11">
        <v>63</v>
      </c>
      <c r="B81" s="1044"/>
      <c r="C81" s="1045"/>
      <c r="D81" s="130"/>
      <c r="E81" s="131"/>
      <c r="F81" s="130"/>
      <c r="G81" s="130"/>
      <c r="H81" s="130"/>
      <c r="I81" s="130"/>
      <c r="J81"/>
      <c r="K81"/>
      <c r="L81" s="3"/>
      <c r="M81" s="3"/>
    </row>
    <row r="82" spans="1:13" s="124" customFormat="1" ht="27" customHeight="1">
      <c r="A82" s="11">
        <v>64</v>
      </c>
      <c r="B82" s="1044"/>
      <c r="C82" s="1045"/>
      <c r="D82" s="130"/>
      <c r="E82" s="131"/>
      <c r="F82" s="130"/>
      <c r="G82" s="130"/>
      <c r="H82" s="130"/>
      <c r="I82" s="130"/>
      <c r="J82"/>
      <c r="K82"/>
      <c r="L82" s="3"/>
      <c r="M82" s="3"/>
    </row>
    <row r="83" spans="1:13" s="124" customFormat="1" ht="27" customHeight="1">
      <c r="A83" s="11">
        <v>65</v>
      </c>
      <c r="B83" s="1044"/>
      <c r="C83" s="1045"/>
      <c r="D83" s="130"/>
      <c r="E83" s="131"/>
      <c r="F83" s="130"/>
      <c r="G83" s="130"/>
      <c r="H83" s="130"/>
      <c r="I83" s="130"/>
      <c r="J83"/>
      <c r="K83"/>
      <c r="L83" s="3"/>
      <c r="M83" s="3"/>
    </row>
    <row r="84" spans="1:13" s="124" customFormat="1" ht="27" customHeight="1">
      <c r="A84" s="11">
        <v>66</v>
      </c>
      <c r="B84" s="1044"/>
      <c r="C84" s="1045"/>
      <c r="D84" s="130"/>
      <c r="E84" s="131"/>
      <c r="F84" s="130"/>
      <c r="G84" s="130"/>
      <c r="H84" s="130"/>
      <c r="I84" s="130"/>
      <c r="J84"/>
      <c r="K84"/>
      <c r="L84" s="3"/>
      <c r="M84" s="3"/>
    </row>
    <row r="85" spans="1:13" s="124" customFormat="1" ht="27" customHeight="1">
      <c r="A85" s="11">
        <v>67</v>
      </c>
      <c r="B85" s="1044"/>
      <c r="C85" s="1045"/>
      <c r="D85" s="130"/>
      <c r="E85" s="131"/>
      <c r="F85" s="130"/>
      <c r="G85" s="130"/>
      <c r="H85" s="130"/>
      <c r="I85" s="130"/>
      <c r="J85"/>
      <c r="K85"/>
      <c r="L85" s="3"/>
      <c r="M85" s="3"/>
    </row>
    <row r="86" spans="1:13" s="124" customFormat="1" ht="27" customHeight="1">
      <c r="A86" s="11">
        <v>68</v>
      </c>
      <c r="B86" s="1044"/>
      <c r="C86" s="1045"/>
      <c r="D86" s="130"/>
      <c r="E86" s="131"/>
      <c r="F86" s="130"/>
      <c r="G86" s="130"/>
      <c r="H86" s="130"/>
      <c r="I86" s="130"/>
      <c r="J86"/>
      <c r="K86"/>
      <c r="L86" s="3"/>
      <c r="M86" s="3"/>
    </row>
    <row r="87" spans="1:13" s="124" customFormat="1" ht="27" customHeight="1">
      <c r="A87" s="11">
        <v>69</v>
      </c>
      <c r="B87" s="1044"/>
      <c r="C87" s="1045"/>
      <c r="D87" s="130"/>
      <c r="E87" s="131"/>
      <c r="F87" s="130"/>
      <c r="G87" s="130"/>
      <c r="H87" s="130"/>
      <c r="I87" s="130"/>
      <c r="J87"/>
      <c r="K87"/>
      <c r="L87" s="3"/>
      <c r="M87" s="3"/>
    </row>
    <row r="88" spans="1:13" s="123" customFormat="1" ht="27" customHeight="1">
      <c r="A88" s="11">
        <v>70</v>
      </c>
      <c r="B88" s="1044"/>
      <c r="C88" s="1045"/>
      <c r="D88" s="130"/>
      <c r="E88" s="131"/>
      <c r="F88" s="130"/>
      <c r="G88" s="130"/>
      <c r="H88" s="130"/>
      <c r="I88" s="130"/>
      <c r="J88"/>
      <c r="K88"/>
      <c r="L88" s="3"/>
      <c r="M88" s="3"/>
    </row>
    <row r="89" spans="1:13" s="124" customFormat="1" ht="27" customHeight="1">
      <c r="A89" s="11">
        <v>71</v>
      </c>
      <c r="B89" s="1044"/>
      <c r="C89" s="1045"/>
      <c r="D89" s="130"/>
      <c r="E89" s="131"/>
      <c r="F89" s="130"/>
      <c r="G89" s="130"/>
      <c r="H89" s="130"/>
      <c r="I89" s="130"/>
      <c r="J89"/>
      <c r="K89"/>
      <c r="L89" s="3"/>
      <c r="M89" s="3"/>
    </row>
    <row r="90" spans="1:13" s="124" customFormat="1" ht="27" customHeight="1">
      <c r="A90" s="11">
        <v>72</v>
      </c>
      <c r="B90" s="1044"/>
      <c r="C90" s="1045"/>
      <c r="D90" s="130"/>
      <c r="E90" s="131"/>
      <c r="F90" s="130"/>
      <c r="G90" s="130"/>
      <c r="H90" s="130"/>
      <c r="I90" s="130"/>
      <c r="J90"/>
      <c r="K90"/>
      <c r="L90" s="3"/>
      <c r="M90" s="3"/>
    </row>
    <row r="91" spans="1:13" s="124" customFormat="1" ht="27" customHeight="1">
      <c r="A91" s="11">
        <v>73</v>
      </c>
      <c r="B91" s="1044"/>
      <c r="C91" s="1045"/>
      <c r="D91" s="130"/>
      <c r="E91" s="131"/>
      <c r="F91" s="130"/>
      <c r="G91" s="130"/>
      <c r="H91" s="130"/>
      <c r="I91" s="130"/>
      <c r="J91"/>
      <c r="K91"/>
      <c r="L91" s="3"/>
      <c r="M91" s="3"/>
    </row>
    <row r="92" spans="1:13" s="124" customFormat="1" ht="27" customHeight="1">
      <c r="A92" s="11">
        <v>74</v>
      </c>
      <c r="B92" s="1044"/>
      <c r="C92" s="1045"/>
      <c r="D92" s="130"/>
      <c r="E92" s="131"/>
      <c r="F92" s="130"/>
      <c r="G92" s="130"/>
      <c r="H92" s="130"/>
      <c r="I92" s="130"/>
      <c r="J92"/>
      <c r="K92"/>
      <c r="L92" s="3"/>
      <c r="M92" s="3"/>
    </row>
    <row r="93" spans="1:13" s="124" customFormat="1" ht="27" customHeight="1">
      <c r="A93" s="11">
        <v>75</v>
      </c>
      <c r="B93" s="1044"/>
      <c r="C93" s="1045"/>
      <c r="D93" s="130"/>
      <c r="E93" s="131"/>
      <c r="F93" s="130"/>
      <c r="G93" s="130"/>
      <c r="H93" s="130"/>
      <c r="I93" s="130"/>
      <c r="J93"/>
      <c r="K93"/>
      <c r="L93" s="3"/>
      <c r="M93" s="3"/>
    </row>
    <row r="94" spans="1:13" s="124" customFormat="1" ht="27" customHeight="1">
      <c r="A94" s="1046" t="s">
        <v>6</v>
      </c>
      <c r="B94" s="1046"/>
      <c r="C94" s="1050">
        <f>入力フォーム!$F$3</f>
        <v>0</v>
      </c>
      <c r="D94" s="1050"/>
      <c r="E94" s="1050"/>
      <c r="F94" s="129"/>
      <c r="G94" s="129"/>
      <c r="H94" s="129" t="s">
        <v>188</v>
      </c>
      <c r="I94" s="128">
        <v>4</v>
      </c>
      <c r="J94"/>
      <c r="K94"/>
      <c r="L94" s="3"/>
      <c r="M94" s="3"/>
    </row>
    <row r="95" spans="1:13" s="124" customFormat="1" ht="27" customHeight="1">
      <c r="A95" s="1047" t="s">
        <v>43</v>
      </c>
      <c r="B95" s="1047"/>
      <c r="C95" s="106">
        <f>入力フォーム!$F$4</f>
        <v>0</v>
      </c>
      <c r="D95" s="108" t="str">
        <f>IF(E95=0,"","～")</f>
        <v/>
      </c>
      <c r="E95" s="107">
        <f>入力フォーム!$Q$4</f>
        <v>0</v>
      </c>
      <c r="F95" s="105"/>
      <c r="G95" s="105"/>
      <c r="H95" s="105"/>
      <c r="I95" s="105"/>
      <c r="J95"/>
      <c r="K95"/>
      <c r="L95" s="3"/>
      <c r="M95" s="3"/>
    </row>
    <row r="96" spans="1:13" s="124" customFormat="1" ht="27" customHeight="1">
      <c r="A96" s="7" t="s">
        <v>45</v>
      </c>
      <c r="B96" s="1048" t="s">
        <v>46</v>
      </c>
      <c r="C96" s="1049"/>
      <c r="D96" s="9" t="s">
        <v>47</v>
      </c>
      <c r="E96" s="10" t="s">
        <v>48</v>
      </c>
      <c r="F96" s="10" t="s">
        <v>606</v>
      </c>
      <c r="G96" s="10" t="s">
        <v>607</v>
      </c>
      <c r="H96" s="10" t="s">
        <v>608</v>
      </c>
      <c r="I96" s="10" t="s">
        <v>12</v>
      </c>
      <c r="J96"/>
      <c r="K96"/>
      <c r="L96" s="3"/>
      <c r="M96" s="3"/>
    </row>
    <row r="97" spans="1:13" s="124" customFormat="1" ht="27" customHeight="1">
      <c r="A97" s="11">
        <v>76</v>
      </c>
      <c r="B97" s="1044"/>
      <c r="C97" s="1045"/>
      <c r="D97" s="130"/>
      <c r="E97" s="131"/>
      <c r="F97" s="130"/>
      <c r="G97" s="130"/>
      <c r="H97" s="130"/>
      <c r="I97" s="130"/>
      <c r="J97"/>
      <c r="K97"/>
      <c r="L97" s="3"/>
      <c r="M97" s="3"/>
    </row>
    <row r="98" spans="1:13" s="124" customFormat="1" ht="27" customHeight="1">
      <c r="A98" s="11">
        <v>77</v>
      </c>
      <c r="B98" s="1044"/>
      <c r="C98" s="1045"/>
      <c r="D98" s="130"/>
      <c r="E98" s="131"/>
      <c r="F98" s="130"/>
      <c r="G98" s="130"/>
      <c r="H98" s="130"/>
      <c r="I98" s="130"/>
      <c r="J98"/>
      <c r="K98"/>
      <c r="L98" s="3"/>
      <c r="M98" s="3"/>
    </row>
    <row r="99" spans="1:13" s="124" customFormat="1" ht="27" customHeight="1">
      <c r="A99" s="11">
        <v>78</v>
      </c>
      <c r="B99" s="1044"/>
      <c r="C99" s="1045"/>
      <c r="D99" s="130"/>
      <c r="E99" s="131"/>
      <c r="F99" s="130"/>
      <c r="G99" s="130"/>
      <c r="H99" s="130"/>
      <c r="I99" s="130"/>
      <c r="J99"/>
      <c r="K99"/>
      <c r="L99" s="3"/>
      <c r="M99" s="3"/>
    </row>
    <row r="100" spans="1:13" s="124" customFormat="1" ht="27" customHeight="1">
      <c r="A100" s="11">
        <v>79</v>
      </c>
      <c r="B100" s="1044"/>
      <c r="C100" s="1045"/>
      <c r="D100" s="130"/>
      <c r="E100" s="131"/>
      <c r="F100" s="130"/>
      <c r="G100" s="130"/>
      <c r="H100" s="130"/>
      <c r="I100" s="130"/>
      <c r="J100"/>
      <c r="K100"/>
      <c r="L100" s="3"/>
      <c r="M100" s="3"/>
    </row>
    <row r="101" spans="1:13" s="124" customFormat="1" ht="27" customHeight="1">
      <c r="A101" s="11">
        <v>80</v>
      </c>
      <c r="B101" s="1044"/>
      <c r="C101" s="1045"/>
      <c r="D101" s="130"/>
      <c r="E101" s="131"/>
      <c r="F101" s="130"/>
      <c r="G101" s="130"/>
      <c r="H101" s="130"/>
      <c r="I101" s="130"/>
      <c r="J101"/>
      <c r="K101"/>
      <c r="L101" s="3"/>
      <c r="M101" s="3"/>
    </row>
    <row r="102" spans="1:13" s="124" customFormat="1" ht="27" customHeight="1">
      <c r="A102" s="11">
        <v>81</v>
      </c>
      <c r="B102" s="1044"/>
      <c r="C102" s="1045"/>
      <c r="D102" s="130"/>
      <c r="E102" s="131"/>
      <c r="F102" s="130"/>
      <c r="G102" s="130"/>
      <c r="H102" s="130"/>
      <c r="I102" s="130"/>
      <c r="J102"/>
      <c r="K102"/>
      <c r="L102" s="3"/>
      <c r="M102" s="3"/>
    </row>
    <row r="103" spans="1:13" s="124" customFormat="1" ht="27" customHeight="1">
      <c r="A103" s="11">
        <v>82</v>
      </c>
      <c r="B103" s="1044"/>
      <c r="C103" s="1045"/>
      <c r="D103" s="130"/>
      <c r="E103" s="131"/>
      <c r="F103" s="130"/>
      <c r="G103" s="130"/>
      <c r="H103" s="130"/>
      <c r="I103" s="130"/>
      <c r="J103"/>
      <c r="K103"/>
      <c r="L103" s="3"/>
      <c r="M103" s="3"/>
    </row>
    <row r="104" spans="1:13" s="124" customFormat="1" ht="27" customHeight="1">
      <c r="A104" s="11">
        <v>83</v>
      </c>
      <c r="B104" s="1044"/>
      <c r="C104" s="1045"/>
      <c r="D104" s="130"/>
      <c r="E104" s="131"/>
      <c r="F104" s="130"/>
      <c r="G104" s="130"/>
      <c r="H104" s="130"/>
      <c r="I104" s="130"/>
      <c r="J104"/>
      <c r="K104"/>
      <c r="L104" s="3"/>
      <c r="M104" s="3"/>
    </row>
    <row r="105" spans="1:13" s="124" customFormat="1" ht="27" customHeight="1">
      <c r="A105" s="11">
        <v>84</v>
      </c>
      <c r="B105" s="1044"/>
      <c r="C105" s="1045"/>
      <c r="D105" s="130"/>
      <c r="E105" s="131"/>
      <c r="F105" s="130"/>
      <c r="G105" s="130"/>
      <c r="H105" s="130"/>
      <c r="I105" s="130"/>
      <c r="J105"/>
      <c r="K105"/>
      <c r="L105" s="3"/>
      <c r="M105" s="3"/>
    </row>
    <row r="106" spans="1:13" s="124" customFormat="1" ht="27" customHeight="1">
      <c r="A106" s="11">
        <v>85</v>
      </c>
      <c r="B106" s="1044"/>
      <c r="C106" s="1045"/>
      <c r="D106" s="130"/>
      <c r="E106" s="131"/>
      <c r="F106" s="130"/>
      <c r="G106" s="130"/>
      <c r="H106" s="130"/>
      <c r="I106" s="130"/>
      <c r="J106"/>
      <c r="K106"/>
      <c r="L106" s="3"/>
      <c r="M106" s="3"/>
    </row>
    <row r="107" spans="1:13" s="124" customFormat="1" ht="27" customHeight="1">
      <c r="A107" s="11">
        <v>86</v>
      </c>
      <c r="B107" s="1044"/>
      <c r="C107" s="1045"/>
      <c r="D107" s="130"/>
      <c r="E107" s="131"/>
      <c r="F107" s="130"/>
      <c r="G107" s="130"/>
      <c r="H107" s="130"/>
      <c r="I107" s="130"/>
      <c r="J107"/>
      <c r="K107"/>
      <c r="L107" s="3"/>
      <c r="M107" s="3"/>
    </row>
    <row r="108" spans="1:13" s="124" customFormat="1" ht="27" customHeight="1">
      <c r="A108" s="11">
        <v>87</v>
      </c>
      <c r="B108" s="1044"/>
      <c r="C108" s="1045"/>
      <c r="D108" s="130"/>
      <c r="E108" s="131"/>
      <c r="F108" s="130"/>
      <c r="G108" s="130"/>
      <c r="H108" s="130"/>
      <c r="I108" s="130"/>
      <c r="J108"/>
      <c r="K108"/>
      <c r="L108" s="3"/>
      <c r="M108" s="3"/>
    </row>
    <row r="109" spans="1:13" s="124" customFormat="1" ht="27" customHeight="1">
      <c r="A109" s="11">
        <v>88</v>
      </c>
      <c r="B109" s="1044"/>
      <c r="C109" s="1045"/>
      <c r="D109" s="130"/>
      <c r="E109" s="131"/>
      <c r="F109" s="130"/>
      <c r="G109" s="130"/>
      <c r="H109" s="130"/>
      <c r="I109" s="130"/>
      <c r="J109"/>
      <c r="K109"/>
      <c r="L109" s="3"/>
      <c r="M109" s="3"/>
    </row>
    <row r="110" spans="1:13" s="124" customFormat="1" ht="27" customHeight="1">
      <c r="A110" s="11">
        <v>89</v>
      </c>
      <c r="B110" s="1044"/>
      <c r="C110" s="1045"/>
      <c r="D110" s="130"/>
      <c r="E110" s="131"/>
      <c r="F110" s="130"/>
      <c r="G110" s="130"/>
      <c r="H110" s="130"/>
      <c r="I110" s="130"/>
      <c r="J110"/>
      <c r="K110"/>
      <c r="L110" s="3"/>
      <c r="M110" s="3"/>
    </row>
    <row r="111" spans="1:13" s="124" customFormat="1" ht="27" customHeight="1">
      <c r="A111" s="11">
        <v>90</v>
      </c>
      <c r="B111" s="1044"/>
      <c r="C111" s="1045"/>
      <c r="D111" s="130"/>
      <c r="E111" s="131"/>
      <c r="F111" s="130"/>
      <c r="G111" s="130"/>
      <c r="H111" s="130"/>
      <c r="I111" s="130"/>
      <c r="J111"/>
      <c r="K111"/>
      <c r="L111" s="3"/>
      <c r="M111" s="3"/>
    </row>
    <row r="112" spans="1:13" s="124" customFormat="1" ht="27" customHeight="1">
      <c r="A112" s="11">
        <v>91</v>
      </c>
      <c r="B112" s="1044"/>
      <c r="C112" s="1045"/>
      <c r="D112" s="130"/>
      <c r="E112" s="131"/>
      <c r="F112" s="130"/>
      <c r="G112" s="130"/>
      <c r="H112" s="130"/>
      <c r="I112" s="130"/>
      <c r="J112"/>
      <c r="K112"/>
      <c r="L112" s="3"/>
      <c r="M112" s="3"/>
    </row>
    <row r="113" spans="1:17" s="124" customFormat="1" ht="27" customHeight="1">
      <c r="A113" s="11">
        <v>92</v>
      </c>
      <c r="B113" s="1044"/>
      <c r="C113" s="1045"/>
      <c r="D113" s="130"/>
      <c r="E113" s="131"/>
      <c r="F113" s="130"/>
      <c r="G113" s="130"/>
      <c r="H113" s="130"/>
      <c r="I113" s="130"/>
      <c r="J113"/>
      <c r="K113"/>
      <c r="L113" s="3"/>
      <c r="M113" s="3"/>
    </row>
    <row r="114" spans="1:17" s="124" customFormat="1" ht="27" customHeight="1">
      <c r="A114" s="11">
        <v>93</v>
      </c>
      <c r="B114" s="1044"/>
      <c r="C114" s="1045"/>
      <c r="D114" s="130"/>
      <c r="E114" s="131"/>
      <c r="F114" s="130"/>
      <c r="G114" s="130"/>
      <c r="H114" s="130"/>
      <c r="I114" s="130"/>
      <c r="J114"/>
      <c r="K114"/>
      <c r="L114" s="3"/>
      <c r="M114" s="3"/>
    </row>
    <row r="115" spans="1:17" s="124" customFormat="1" ht="27" customHeight="1">
      <c r="A115" s="11">
        <v>94</v>
      </c>
      <c r="B115" s="1044"/>
      <c r="C115" s="1045"/>
      <c r="D115" s="130"/>
      <c r="E115" s="131"/>
      <c r="F115" s="130"/>
      <c r="G115" s="130"/>
      <c r="H115" s="130"/>
      <c r="I115" s="130"/>
      <c r="J115"/>
      <c r="K115"/>
      <c r="L115" s="3"/>
      <c r="M115" s="3"/>
    </row>
    <row r="116" spans="1:17" s="124" customFormat="1" ht="27" customHeight="1">
      <c r="A116" s="11">
        <v>95</v>
      </c>
      <c r="B116" s="1044"/>
      <c r="C116" s="1045"/>
      <c r="D116" s="130"/>
      <c r="E116" s="131"/>
      <c r="F116" s="130"/>
      <c r="G116" s="130"/>
      <c r="H116" s="130"/>
      <c r="I116" s="130"/>
      <c r="J116"/>
      <c r="K116"/>
      <c r="L116" s="3"/>
      <c r="M116" s="3"/>
    </row>
    <row r="117" spans="1:17" s="124" customFormat="1" ht="27" customHeight="1">
      <c r="A117" s="11">
        <v>96</v>
      </c>
      <c r="B117" s="1044"/>
      <c r="C117" s="1045"/>
      <c r="D117" s="130"/>
      <c r="E117" s="131"/>
      <c r="F117" s="130"/>
      <c r="G117" s="130"/>
      <c r="H117" s="130"/>
      <c r="I117" s="130"/>
      <c r="J117"/>
      <c r="K117"/>
      <c r="L117" s="3"/>
      <c r="M117" s="3"/>
    </row>
    <row r="118" spans="1:17" s="124" customFormat="1" ht="27" customHeight="1">
      <c r="A118" s="11">
        <v>97</v>
      </c>
      <c r="B118" s="1044"/>
      <c r="C118" s="1045"/>
      <c r="D118" s="130"/>
      <c r="E118" s="131"/>
      <c r="F118" s="130"/>
      <c r="G118" s="130"/>
      <c r="H118" s="130"/>
      <c r="I118" s="130"/>
      <c r="J118"/>
      <c r="K118"/>
      <c r="L118" s="3"/>
      <c r="M118" s="3"/>
    </row>
    <row r="119" spans="1:17" s="124" customFormat="1" ht="27" customHeight="1">
      <c r="A119" s="11">
        <v>98</v>
      </c>
      <c r="B119" s="1044"/>
      <c r="C119" s="1045"/>
      <c r="D119" s="130"/>
      <c r="E119" s="131"/>
      <c r="F119" s="130"/>
      <c r="G119" s="130"/>
      <c r="H119" s="130"/>
      <c r="I119" s="130"/>
      <c r="J119"/>
      <c r="K119"/>
      <c r="L119" s="3"/>
      <c r="M119" s="3"/>
    </row>
    <row r="120" spans="1:17" s="124" customFormat="1" ht="27" customHeight="1">
      <c r="A120" s="11">
        <v>99</v>
      </c>
      <c r="B120" s="1044"/>
      <c r="C120" s="1045"/>
      <c r="D120" s="130"/>
      <c r="E120" s="131"/>
      <c r="F120" s="130"/>
      <c r="G120" s="130"/>
      <c r="H120" s="130"/>
      <c r="I120" s="130"/>
      <c r="J120"/>
      <c r="K120"/>
      <c r="L120" s="3"/>
      <c r="M120" s="3"/>
    </row>
    <row r="121" spans="1:17" s="124" customFormat="1" ht="27" customHeight="1">
      <c r="A121" s="11">
        <v>100</v>
      </c>
      <c r="B121" s="1044"/>
      <c r="C121" s="1045"/>
      <c r="D121" s="130"/>
      <c r="E121" s="131"/>
      <c r="F121" s="130"/>
      <c r="G121" s="130"/>
      <c r="H121" s="130"/>
      <c r="I121" s="130"/>
      <c r="J121"/>
      <c r="K121"/>
      <c r="L121" s="3"/>
      <c r="M121" s="3"/>
    </row>
    <row r="122" spans="1:17" s="124" customFormat="1" ht="15" customHeight="1">
      <c r="A122"/>
      <c r="B122" s="295"/>
      <c r="C122"/>
      <c r="D122" s="3"/>
      <c r="E122" s="3"/>
      <c r="F122" s="3"/>
      <c r="G122" s="123"/>
      <c r="H122" s="123"/>
      <c r="I122"/>
      <c r="J122"/>
      <c r="K122"/>
      <c r="L122" s="3"/>
      <c r="M122" s="3"/>
      <c r="N122" s="3"/>
      <c r="O122" s="123"/>
      <c r="P122" s="123"/>
      <c r="Q122"/>
    </row>
    <row r="123" spans="1:17" s="124" customFormat="1" ht="6" customHeight="1">
      <c r="A123"/>
      <c r="B123" s="295"/>
      <c r="C123"/>
      <c r="D123" s="3"/>
      <c r="E123" s="3"/>
      <c r="F123" s="3"/>
      <c r="G123" s="123"/>
      <c r="H123" s="123"/>
      <c r="I123"/>
      <c r="J123"/>
      <c r="K123"/>
      <c r="L123" s="3"/>
      <c r="M123" s="3"/>
      <c r="N123" s="3"/>
      <c r="O123" s="123"/>
      <c r="P123" s="123"/>
      <c r="Q123"/>
    </row>
    <row r="124" spans="1:17" s="124" customFormat="1" ht="27" customHeight="1">
      <c r="A124"/>
      <c r="B124" s="295"/>
      <c r="C124"/>
      <c r="D124" s="3"/>
      <c r="E124" s="3"/>
      <c r="F124" s="3"/>
      <c r="G124" s="123"/>
      <c r="H124" s="123"/>
      <c r="I124"/>
      <c r="J124"/>
      <c r="K124"/>
      <c r="L124" s="3"/>
      <c r="M124" s="3"/>
      <c r="N124" s="3"/>
      <c r="O124" s="123"/>
      <c r="P124" s="123"/>
      <c r="Q124"/>
    </row>
    <row r="125" spans="1:17" s="124" customFormat="1" ht="27" customHeight="1">
      <c r="A125"/>
      <c r="B125" s="295"/>
      <c r="C125"/>
      <c r="D125" s="3"/>
      <c r="E125" s="3"/>
      <c r="F125" s="3"/>
      <c r="G125" s="123"/>
      <c r="H125" s="123"/>
      <c r="I125"/>
      <c r="J125"/>
      <c r="K125"/>
      <c r="L125" s="3"/>
      <c r="M125" s="3"/>
      <c r="N125" s="3"/>
      <c r="O125" s="123"/>
      <c r="P125" s="123"/>
      <c r="Q125"/>
    </row>
    <row r="126" spans="1:17" s="123" customFormat="1" ht="27" customHeight="1">
      <c r="A126"/>
      <c r="B126" s="295"/>
      <c r="C126"/>
      <c r="D126" s="3"/>
      <c r="E126" s="3"/>
      <c r="F126" s="3"/>
      <c r="I126"/>
      <c r="J126"/>
      <c r="K126"/>
      <c r="L126" s="3"/>
      <c r="M126" s="3"/>
      <c r="N126" s="3"/>
      <c r="Q126"/>
    </row>
    <row r="127" spans="1:17" s="124" customFormat="1" ht="23.25" customHeight="1">
      <c r="A127"/>
      <c r="B127" s="295"/>
      <c r="C127"/>
      <c r="D127" s="3"/>
      <c r="E127" s="3"/>
      <c r="F127" s="3"/>
      <c r="G127" s="123"/>
      <c r="H127" s="123"/>
      <c r="I127"/>
      <c r="J127"/>
      <c r="K127"/>
      <c r="L127" s="3"/>
      <c r="M127" s="3"/>
      <c r="N127" s="3"/>
      <c r="O127" s="123"/>
      <c r="P127" s="123"/>
      <c r="Q127"/>
    </row>
    <row r="128" spans="1:17" s="124" customFormat="1" ht="23.25" customHeight="1">
      <c r="A128"/>
      <c r="B128" s="295"/>
      <c r="C128"/>
      <c r="D128" s="3"/>
      <c r="E128" s="3"/>
      <c r="F128" s="3"/>
      <c r="G128" s="123"/>
      <c r="H128" s="123"/>
      <c r="I128"/>
      <c r="J128"/>
      <c r="K128"/>
      <c r="L128" s="3"/>
      <c r="M128" s="3"/>
      <c r="N128" s="3"/>
      <c r="O128" s="123"/>
      <c r="P128" s="123"/>
      <c r="Q128"/>
    </row>
    <row r="129" spans="1:17" s="124" customFormat="1" ht="23.25" customHeight="1">
      <c r="A129"/>
      <c r="B129" s="295"/>
      <c r="C129"/>
      <c r="D129" s="3"/>
      <c r="E129" s="3"/>
      <c r="F129" s="3"/>
      <c r="G129" s="123"/>
      <c r="H129" s="123"/>
      <c r="I129"/>
      <c r="J129"/>
      <c r="K129"/>
      <c r="L129" s="3"/>
      <c r="M129" s="3"/>
      <c r="N129" s="3"/>
      <c r="O129" s="123"/>
      <c r="P129" s="123"/>
      <c r="Q129"/>
    </row>
    <row r="130" spans="1:17" s="124" customFormat="1" ht="23.25" customHeight="1">
      <c r="A130"/>
      <c r="B130" s="295"/>
      <c r="C130"/>
      <c r="D130" s="3"/>
      <c r="E130" s="3"/>
      <c r="F130" s="3"/>
      <c r="G130" s="123"/>
      <c r="H130" s="123"/>
      <c r="I130"/>
      <c r="J130"/>
      <c r="K130"/>
      <c r="L130" s="3"/>
      <c r="M130" s="3"/>
      <c r="N130" s="3"/>
      <c r="O130" s="123"/>
      <c r="P130" s="123"/>
      <c r="Q130"/>
    </row>
    <row r="131" spans="1:17" s="124" customFormat="1" ht="23.25" customHeight="1">
      <c r="A131"/>
      <c r="B131" s="295"/>
      <c r="C131"/>
      <c r="D131" s="3"/>
      <c r="E131" s="3"/>
      <c r="F131" s="3"/>
      <c r="G131" s="123"/>
      <c r="H131" s="123"/>
      <c r="I131"/>
      <c r="J131"/>
      <c r="K131"/>
      <c r="L131" s="3"/>
      <c r="M131" s="3"/>
      <c r="N131" s="3"/>
      <c r="O131" s="123"/>
      <c r="P131" s="123"/>
      <c r="Q131"/>
    </row>
    <row r="132" spans="1:17" s="124" customFormat="1" ht="23.25" customHeight="1">
      <c r="A132"/>
      <c r="B132" s="295"/>
      <c r="C132"/>
      <c r="D132" s="3"/>
      <c r="E132" s="3"/>
      <c r="F132" s="3"/>
      <c r="G132" s="123"/>
      <c r="H132" s="123"/>
      <c r="I132"/>
      <c r="J132"/>
      <c r="K132"/>
      <c r="L132" s="3"/>
      <c r="M132" s="3"/>
      <c r="N132" s="3"/>
      <c r="O132" s="123"/>
      <c r="P132" s="123"/>
      <c r="Q132"/>
    </row>
    <row r="133" spans="1:17" s="124" customFormat="1" ht="23.25" customHeight="1">
      <c r="A133"/>
      <c r="B133" s="295"/>
      <c r="C133"/>
      <c r="D133" s="3"/>
      <c r="E133" s="3"/>
      <c r="F133" s="3"/>
      <c r="G133" s="123"/>
      <c r="H133" s="123"/>
      <c r="I133"/>
      <c r="J133"/>
      <c r="K133"/>
      <c r="L133" s="3"/>
      <c r="M133" s="3"/>
      <c r="N133" s="3"/>
      <c r="O133" s="123"/>
      <c r="P133" s="123"/>
      <c r="Q133"/>
    </row>
    <row r="134" spans="1:17" s="124" customFormat="1" ht="23.25" customHeight="1">
      <c r="A134"/>
      <c r="B134" s="295"/>
      <c r="C134"/>
      <c r="D134" s="3"/>
      <c r="E134" s="3"/>
      <c r="F134" s="3"/>
      <c r="G134" s="123"/>
      <c r="H134" s="123"/>
      <c r="I134"/>
      <c r="J134"/>
      <c r="K134"/>
      <c r="L134" s="3"/>
      <c r="M134" s="3"/>
      <c r="N134" s="3"/>
      <c r="O134" s="123"/>
      <c r="P134" s="123"/>
      <c r="Q134"/>
    </row>
    <row r="135" spans="1:17" s="124" customFormat="1" ht="23.25" customHeight="1">
      <c r="A135"/>
      <c r="B135" s="295"/>
      <c r="C135"/>
      <c r="D135" s="3"/>
      <c r="E135" s="3"/>
      <c r="F135" s="3"/>
      <c r="G135" s="123"/>
      <c r="H135" s="123"/>
      <c r="I135"/>
      <c r="J135"/>
      <c r="K135"/>
      <c r="L135" s="3"/>
      <c r="M135" s="3"/>
      <c r="N135" s="3"/>
      <c r="O135" s="123"/>
      <c r="P135" s="123"/>
      <c r="Q135"/>
    </row>
    <row r="136" spans="1:17" s="124" customFormat="1" ht="23.25" customHeight="1">
      <c r="A136"/>
      <c r="B136" s="295"/>
      <c r="C136"/>
      <c r="D136" s="3"/>
      <c r="E136" s="3"/>
      <c r="F136" s="3"/>
      <c r="G136" s="123"/>
      <c r="H136" s="123"/>
      <c r="I136"/>
      <c r="J136"/>
      <c r="K136"/>
      <c r="L136" s="3"/>
      <c r="M136" s="3"/>
      <c r="N136" s="3"/>
      <c r="O136" s="123"/>
      <c r="P136" s="123"/>
      <c r="Q136"/>
    </row>
    <row r="137" spans="1:17" s="124" customFormat="1" ht="23.25" customHeight="1">
      <c r="A137"/>
      <c r="B137" s="295"/>
      <c r="C137"/>
      <c r="D137" s="3"/>
      <c r="E137" s="3"/>
      <c r="F137" s="3"/>
      <c r="G137" s="123"/>
      <c r="H137" s="123"/>
      <c r="I137"/>
      <c r="J137"/>
      <c r="K137"/>
      <c r="L137" s="3"/>
      <c r="M137" s="3"/>
      <c r="N137" s="3"/>
      <c r="O137" s="123"/>
      <c r="P137" s="123"/>
      <c r="Q137"/>
    </row>
    <row r="138" spans="1:17" s="124" customFormat="1" ht="23.25" customHeight="1">
      <c r="A138"/>
      <c r="B138" s="295"/>
      <c r="C138"/>
      <c r="D138" s="3"/>
      <c r="E138" s="3"/>
      <c r="F138" s="3"/>
      <c r="G138" s="123"/>
      <c r="H138" s="123"/>
      <c r="I138"/>
      <c r="J138"/>
      <c r="K138"/>
      <c r="L138" s="3"/>
      <c r="M138" s="3"/>
      <c r="N138" s="3"/>
      <c r="O138" s="123"/>
      <c r="P138" s="123"/>
      <c r="Q138"/>
    </row>
    <row r="139" spans="1:17" s="124" customFormat="1" ht="23.25" customHeight="1">
      <c r="A139"/>
      <c r="B139" s="295"/>
      <c r="C139"/>
      <c r="D139" s="3"/>
      <c r="E139" s="3"/>
      <c r="F139" s="3"/>
      <c r="G139" s="123"/>
      <c r="H139" s="123"/>
      <c r="I139"/>
      <c r="J139"/>
      <c r="K139"/>
      <c r="L139" s="3"/>
      <c r="M139" s="3"/>
      <c r="N139" s="3"/>
      <c r="O139" s="123"/>
      <c r="P139" s="123"/>
      <c r="Q139"/>
    </row>
    <row r="140" spans="1:17" s="124" customFormat="1" ht="23.25" customHeight="1">
      <c r="A140"/>
      <c r="B140" s="295"/>
      <c r="C140"/>
      <c r="D140" s="3"/>
      <c r="E140" s="3"/>
      <c r="F140" s="3"/>
      <c r="G140" s="123"/>
      <c r="H140" s="123"/>
      <c r="I140"/>
      <c r="J140"/>
      <c r="K140"/>
      <c r="L140" s="3"/>
      <c r="M140" s="3"/>
      <c r="N140" s="3"/>
      <c r="O140" s="123"/>
      <c r="P140" s="123"/>
      <c r="Q140"/>
    </row>
    <row r="141" spans="1:17" s="124" customFormat="1" ht="23.25" customHeight="1">
      <c r="A141"/>
      <c r="B141" s="295"/>
      <c r="C141"/>
      <c r="D141" s="3"/>
      <c r="E141" s="3"/>
      <c r="F141" s="3"/>
      <c r="G141" s="123"/>
      <c r="H141" s="123"/>
      <c r="I141"/>
      <c r="J141"/>
      <c r="K141"/>
      <c r="L141" s="3"/>
      <c r="M141" s="3"/>
      <c r="N141" s="3"/>
      <c r="O141" s="123"/>
      <c r="P141" s="123"/>
      <c r="Q141"/>
    </row>
    <row r="142" spans="1:17" s="124" customFormat="1" ht="23.25" customHeight="1">
      <c r="A142"/>
      <c r="B142" s="295"/>
      <c r="C142"/>
      <c r="D142" s="3"/>
      <c r="E142" s="3"/>
      <c r="F142" s="3"/>
      <c r="G142" s="123"/>
      <c r="H142" s="123"/>
      <c r="I142"/>
      <c r="J142"/>
      <c r="K142"/>
      <c r="L142" s="3"/>
      <c r="M142" s="3"/>
      <c r="N142" s="3"/>
      <c r="O142" s="123"/>
      <c r="P142" s="123"/>
      <c r="Q142"/>
    </row>
    <row r="143" spans="1:17" s="124" customFormat="1" ht="23.25" customHeight="1">
      <c r="A143"/>
      <c r="B143" s="295"/>
      <c r="C143"/>
      <c r="D143" s="3"/>
      <c r="E143" s="3"/>
      <c r="F143" s="3"/>
      <c r="G143" s="123"/>
      <c r="H143" s="123"/>
      <c r="I143"/>
      <c r="J143"/>
      <c r="K143"/>
      <c r="L143" s="3"/>
      <c r="M143" s="3"/>
      <c r="N143" s="3"/>
      <c r="O143" s="123"/>
      <c r="P143" s="123"/>
      <c r="Q143"/>
    </row>
    <row r="144" spans="1:17" s="124" customFormat="1" ht="23.25" customHeight="1">
      <c r="A144"/>
      <c r="B144" s="295"/>
      <c r="C144"/>
      <c r="D144" s="3"/>
      <c r="E144" s="3"/>
      <c r="F144" s="3"/>
      <c r="G144" s="123"/>
      <c r="H144" s="123"/>
      <c r="I144"/>
      <c r="J144"/>
      <c r="K144"/>
      <c r="L144" s="3"/>
      <c r="M144" s="3"/>
      <c r="N144" s="3"/>
      <c r="O144" s="123"/>
      <c r="P144" s="123"/>
      <c r="Q144"/>
    </row>
    <row r="145" spans="1:17" s="124" customFormat="1" ht="23.25" customHeight="1">
      <c r="A145"/>
      <c r="B145" s="295"/>
      <c r="C145"/>
      <c r="D145" s="3"/>
      <c r="E145" s="3"/>
      <c r="F145" s="3"/>
      <c r="G145" s="123"/>
      <c r="H145" s="123"/>
      <c r="I145"/>
      <c r="J145"/>
      <c r="K145"/>
      <c r="L145" s="3"/>
      <c r="M145" s="3"/>
      <c r="N145" s="3"/>
      <c r="O145" s="123"/>
      <c r="P145" s="123"/>
      <c r="Q145"/>
    </row>
    <row r="146" spans="1:17" s="124" customFormat="1" ht="23.25" customHeight="1">
      <c r="A146"/>
      <c r="B146" s="295"/>
      <c r="C146"/>
      <c r="D146" s="3"/>
      <c r="E146" s="3"/>
      <c r="F146" s="3"/>
      <c r="G146" s="123"/>
      <c r="H146" s="123"/>
      <c r="I146"/>
      <c r="J146"/>
      <c r="K146"/>
      <c r="L146" s="3"/>
      <c r="M146" s="3"/>
      <c r="N146" s="3"/>
      <c r="O146" s="123"/>
      <c r="P146" s="123"/>
      <c r="Q146"/>
    </row>
    <row r="147" spans="1:17" s="124" customFormat="1" ht="23.25" customHeight="1">
      <c r="A147"/>
      <c r="B147" s="295"/>
      <c r="C147"/>
      <c r="D147" s="3"/>
      <c r="E147" s="3"/>
      <c r="F147" s="3"/>
      <c r="G147" s="123"/>
      <c r="H147" s="123"/>
      <c r="I147"/>
      <c r="J147"/>
      <c r="K147"/>
      <c r="L147" s="3"/>
      <c r="M147" s="3"/>
      <c r="N147" s="3"/>
      <c r="O147" s="123"/>
      <c r="P147" s="123"/>
      <c r="Q147"/>
    </row>
    <row r="148" spans="1:17" s="124" customFormat="1" ht="23.25" customHeight="1">
      <c r="A148"/>
      <c r="B148" s="295"/>
      <c r="C148"/>
      <c r="D148" s="3"/>
      <c r="E148" s="3"/>
      <c r="F148" s="3"/>
      <c r="G148" s="123"/>
      <c r="H148" s="123"/>
      <c r="I148"/>
      <c r="J148"/>
      <c r="K148"/>
      <c r="L148" s="3"/>
      <c r="M148" s="3"/>
      <c r="N148" s="3"/>
      <c r="O148" s="123"/>
      <c r="P148" s="123"/>
      <c r="Q148"/>
    </row>
    <row r="149" spans="1:17" s="124" customFormat="1" ht="23.25" customHeight="1">
      <c r="A149"/>
      <c r="B149" s="295"/>
      <c r="C149"/>
      <c r="D149" s="3"/>
      <c r="E149" s="3"/>
      <c r="F149" s="3"/>
      <c r="G149" s="123"/>
      <c r="H149" s="123"/>
      <c r="I149"/>
      <c r="J149"/>
      <c r="K149"/>
      <c r="L149" s="3"/>
      <c r="M149" s="3"/>
      <c r="N149" s="3"/>
      <c r="O149" s="123"/>
      <c r="P149" s="123"/>
      <c r="Q149"/>
    </row>
    <row r="150" spans="1:17" s="124" customFormat="1" ht="23.25" customHeight="1">
      <c r="A150"/>
      <c r="B150" s="295"/>
      <c r="C150"/>
      <c r="D150" s="3"/>
      <c r="E150" s="3"/>
      <c r="F150" s="3"/>
      <c r="G150" s="123"/>
      <c r="H150" s="123"/>
      <c r="I150"/>
      <c r="J150"/>
      <c r="K150"/>
      <c r="L150" s="3"/>
      <c r="M150" s="3"/>
      <c r="N150" s="3"/>
      <c r="O150" s="123"/>
      <c r="P150" s="123"/>
      <c r="Q150"/>
    </row>
    <row r="151" spans="1:17" s="124" customFormat="1" ht="23.25" customHeight="1">
      <c r="A151"/>
      <c r="B151" s="295"/>
      <c r="C151"/>
      <c r="D151" s="3"/>
      <c r="E151" s="3"/>
      <c r="F151" s="3"/>
      <c r="G151" s="123"/>
      <c r="H151" s="123"/>
      <c r="I151"/>
      <c r="J151"/>
      <c r="K151"/>
      <c r="L151" s="3"/>
      <c r="M151" s="3"/>
      <c r="N151" s="3"/>
      <c r="O151" s="123"/>
      <c r="P151" s="123"/>
      <c r="Q151"/>
    </row>
  </sheetData>
  <sheetProtection sheet="1" objects="1" scenarios="1"/>
  <mergeCells count="124">
    <mergeCell ref="B14:C14"/>
    <mergeCell ref="B15:C15"/>
    <mergeCell ref="B16:C16"/>
    <mergeCell ref="B17:C17"/>
    <mergeCell ref="B18:C18"/>
    <mergeCell ref="A1:I1"/>
    <mergeCell ref="J1:Q1"/>
    <mergeCell ref="C94:E94"/>
    <mergeCell ref="C66:E66"/>
    <mergeCell ref="C38:E38"/>
    <mergeCell ref="A5:I5"/>
    <mergeCell ref="A6:I6"/>
    <mergeCell ref="K11:Q11"/>
    <mergeCell ref="C10:E10"/>
    <mergeCell ref="J5:Q5"/>
    <mergeCell ref="J6:Q6"/>
    <mergeCell ref="K10:Q10"/>
    <mergeCell ref="A10:B10"/>
    <mergeCell ref="A11:B11"/>
    <mergeCell ref="B12:C12"/>
    <mergeCell ref="B13:C1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34:C34"/>
    <mergeCell ref="B35:C35"/>
    <mergeCell ref="B36:C36"/>
    <mergeCell ref="B37:C37"/>
    <mergeCell ref="A38:B38"/>
    <mergeCell ref="B29:C29"/>
    <mergeCell ref="B30:C30"/>
    <mergeCell ref="B31:C31"/>
    <mergeCell ref="B32:C32"/>
    <mergeCell ref="B33:C33"/>
    <mergeCell ref="B44:C44"/>
    <mergeCell ref="B45:C45"/>
    <mergeCell ref="B46:C46"/>
    <mergeCell ref="B47:C47"/>
    <mergeCell ref="B48:C48"/>
    <mergeCell ref="A39:B39"/>
    <mergeCell ref="B40:C40"/>
    <mergeCell ref="B41:C41"/>
    <mergeCell ref="B42:C42"/>
    <mergeCell ref="B43:C4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64:C64"/>
    <mergeCell ref="B65:C65"/>
    <mergeCell ref="A66:B66"/>
    <mergeCell ref="A67:B67"/>
    <mergeCell ref="B68:C68"/>
    <mergeCell ref="B59:C59"/>
    <mergeCell ref="B60:C60"/>
    <mergeCell ref="B61:C61"/>
    <mergeCell ref="B62:C62"/>
    <mergeCell ref="B63:C6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A94:B94"/>
    <mergeCell ref="A95:B95"/>
    <mergeCell ref="B96:C96"/>
    <mergeCell ref="B97:C97"/>
    <mergeCell ref="B98:C98"/>
    <mergeCell ref="B89:C89"/>
    <mergeCell ref="B90:C90"/>
    <mergeCell ref="B91:C91"/>
    <mergeCell ref="B92:C92"/>
    <mergeCell ref="B93:C93"/>
    <mergeCell ref="B104:C104"/>
    <mergeCell ref="B105:C105"/>
    <mergeCell ref="B106:C106"/>
    <mergeCell ref="B107:C107"/>
    <mergeCell ref="B108:C108"/>
    <mergeCell ref="B99:C99"/>
    <mergeCell ref="B100:C100"/>
    <mergeCell ref="B101:C101"/>
    <mergeCell ref="B102:C102"/>
    <mergeCell ref="B103:C103"/>
    <mergeCell ref="B119:C119"/>
    <mergeCell ref="B120:C120"/>
    <mergeCell ref="B121:C121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</mergeCells>
  <phoneticPr fontId="3"/>
  <dataValidations count="1">
    <dataValidation type="list" allowBlank="1" showInputMessage="1" showErrorMessage="1" sqref="F13:I37 F97:I121 F69:I93 F41:I65 O16:P37">
      <formula1>$N$13</formula1>
    </dataValidation>
  </dataValidations>
  <pageMargins left="0.9055118110236221" right="0.31496062992125984" top="0.74803149606299213" bottom="0.55118110236220474" header="0.31496062992125984" footer="0.31496062992125984"/>
  <pageSetup paperSize="9" scale="99" orientation="portrait" r:id="rId1"/>
  <rowBreaks count="3" manualBreakCount="3">
    <brk id="37" max="8" man="1"/>
    <brk id="65" max="5" man="1"/>
    <brk id="93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46"/>
  <sheetViews>
    <sheetView showGridLines="0" showZeros="0" view="pageBreakPreview" zoomScale="115" zoomScaleNormal="100" zoomScaleSheetLayoutView="115" workbookViewId="0">
      <selection activeCell="P32" sqref="P32"/>
    </sheetView>
  </sheetViews>
  <sheetFormatPr defaultRowHeight="13.5"/>
  <cols>
    <col min="1" max="5" width="4.625" style="295" customWidth="1"/>
    <col min="6" max="6" width="6" style="295" customWidth="1"/>
    <col min="7" max="48" width="4.625" style="295" customWidth="1"/>
    <col min="49" max="16384" width="9" style="295"/>
  </cols>
  <sheetData>
    <row r="1" spans="1:44" ht="28.5" customHeight="1">
      <c r="B1" s="15" t="s">
        <v>463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065" t="s">
        <v>256</v>
      </c>
      <c r="R1" s="1065"/>
      <c r="S1" s="1065"/>
      <c r="U1" s="15" t="s">
        <v>463</v>
      </c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065" t="s">
        <v>256</v>
      </c>
      <c r="AK1" s="1065"/>
      <c r="AL1" s="1065"/>
      <c r="AM1" s="15"/>
      <c r="AN1" s="15"/>
      <c r="AO1" s="15"/>
      <c r="AP1" s="15"/>
      <c r="AQ1" s="15"/>
      <c r="AR1" s="15"/>
    </row>
    <row r="2" spans="1:44">
      <c r="A2" s="172"/>
      <c r="T2" s="172"/>
    </row>
    <row r="3" spans="1:44" ht="29.25" customHeight="1">
      <c r="A3" s="1068" t="s">
        <v>257</v>
      </c>
      <c r="B3" s="1068"/>
      <c r="C3" s="1068"/>
      <c r="D3" s="1068"/>
      <c r="E3" s="1068"/>
      <c r="F3" s="1068"/>
      <c r="G3" s="1068"/>
      <c r="H3" s="1068"/>
      <c r="I3" s="1068"/>
      <c r="J3" s="1068"/>
      <c r="K3" s="1068"/>
      <c r="L3" s="1068"/>
      <c r="M3" s="1068"/>
      <c r="N3" s="1068"/>
      <c r="O3" s="1068"/>
      <c r="P3" s="1068"/>
      <c r="Q3" s="1068"/>
      <c r="R3" s="1068"/>
      <c r="S3" s="1068"/>
      <c r="T3" s="1068" t="s">
        <v>257</v>
      </c>
      <c r="U3" s="1068"/>
      <c r="V3" s="1068"/>
      <c r="W3" s="1068"/>
      <c r="X3" s="1068"/>
      <c r="Y3" s="1068"/>
      <c r="Z3" s="1068"/>
      <c r="AA3" s="1068"/>
      <c r="AB3" s="1068"/>
      <c r="AC3" s="1068"/>
      <c r="AD3" s="1068"/>
      <c r="AE3" s="1068"/>
      <c r="AF3" s="1068"/>
      <c r="AG3" s="1068"/>
      <c r="AH3" s="1068"/>
      <c r="AI3" s="1068"/>
      <c r="AJ3" s="1068"/>
      <c r="AK3" s="1068"/>
      <c r="AL3" s="1068"/>
      <c r="AM3" s="15"/>
      <c r="AN3" s="15"/>
      <c r="AO3" s="15"/>
      <c r="AP3" s="15"/>
      <c r="AQ3" s="15"/>
      <c r="AR3" s="15"/>
    </row>
    <row r="4" spans="1:44" ht="9.75" customHeight="1">
      <c r="A4" s="173"/>
      <c r="T4" s="173"/>
    </row>
    <row r="5" spans="1:44" ht="23.25" customHeight="1">
      <c r="A5" s="174"/>
      <c r="B5" s="15"/>
      <c r="C5" s="15"/>
      <c r="D5" s="15"/>
      <c r="E5" s="15"/>
      <c r="F5" s="15"/>
      <c r="G5" s="15"/>
      <c r="H5" s="15"/>
      <c r="I5" s="15"/>
      <c r="J5" s="15"/>
      <c r="K5" s="15"/>
      <c r="L5" s="1067" t="s">
        <v>464</v>
      </c>
      <c r="M5" s="1067"/>
      <c r="N5" s="1066"/>
      <c r="O5" s="1066"/>
      <c r="P5" s="1066"/>
      <c r="Q5" s="1066"/>
      <c r="R5" s="1066"/>
      <c r="S5" s="1066"/>
      <c r="T5" s="17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067" t="s">
        <v>464</v>
      </c>
      <c r="AF5" s="1067"/>
      <c r="AG5" s="1066"/>
      <c r="AH5" s="1066"/>
      <c r="AI5" s="1066"/>
      <c r="AJ5" s="1066"/>
      <c r="AK5" s="1066"/>
      <c r="AL5" s="1066"/>
      <c r="AM5" s="15"/>
      <c r="AN5" s="15"/>
      <c r="AO5" s="15"/>
      <c r="AP5" s="15"/>
      <c r="AQ5" s="15"/>
      <c r="AR5" s="15"/>
    </row>
    <row r="6" spans="1:44" ht="14.25">
      <c r="A6" s="1059" t="s">
        <v>259</v>
      </c>
      <c r="B6" s="1059"/>
      <c r="C6" s="1059"/>
      <c r="D6" s="1059"/>
      <c r="E6" s="1059"/>
      <c r="F6" s="1059"/>
      <c r="G6" s="1059"/>
      <c r="T6" s="1059" t="s">
        <v>259</v>
      </c>
      <c r="U6" s="1059"/>
      <c r="V6" s="1059"/>
      <c r="W6" s="1059"/>
      <c r="X6" s="1059"/>
      <c r="Y6" s="1059"/>
      <c r="Z6" s="1059"/>
    </row>
    <row r="7" spans="1:44" ht="22.5" customHeight="1">
      <c r="A7" s="428"/>
      <c r="B7" s="428"/>
      <c r="C7" s="428"/>
      <c r="D7" s="428"/>
      <c r="E7" s="428"/>
      <c r="F7" s="428"/>
      <c r="G7" s="1062" t="s">
        <v>465</v>
      </c>
      <c r="H7" s="1062"/>
      <c r="I7" s="1062"/>
      <c r="J7" s="1062"/>
      <c r="K7" s="1060">
        <f>入力フォーム!$F$3</f>
        <v>0</v>
      </c>
      <c r="L7" s="1060"/>
      <c r="M7" s="1060"/>
      <c r="N7" s="1060"/>
      <c r="O7" s="1060"/>
      <c r="P7" s="1060"/>
      <c r="Q7" s="1060"/>
      <c r="R7" s="1060"/>
      <c r="S7" s="331"/>
      <c r="T7" s="1059"/>
      <c r="U7" s="1059"/>
      <c r="V7" s="1059"/>
      <c r="W7" s="1059"/>
      <c r="X7" s="1059"/>
      <c r="Y7" s="1059"/>
      <c r="Z7" s="1059"/>
      <c r="AA7" s="15"/>
      <c r="AB7" s="1062" t="s">
        <v>465</v>
      </c>
      <c r="AC7" s="1062"/>
      <c r="AD7" s="1062"/>
      <c r="AE7" s="1062"/>
      <c r="AF7" s="1063">
        <f>入力フォーム!$F$3</f>
        <v>0</v>
      </c>
      <c r="AG7" s="1063"/>
      <c r="AH7" s="1063"/>
      <c r="AI7" s="1063"/>
      <c r="AJ7" s="1063"/>
      <c r="AK7" s="1063"/>
      <c r="AL7" s="331"/>
      <c r="AM7" s="15"/>
      <c r="AN7" s="15"/>
      <c r="AO7" s="15"/>
      <c r="AP7" s="15"/>
      <c r="AQ7" s="15"/>
      <c r="AR7" s="15"/>
    </row>
    <row r="8" spans="1:44" ht="23.25" customHeight="1">
      <c r="A8" s="173"/>
      <c r="G8" s="1061" t="s">
        <v>466</v>
      </c>
      <c r="H8" s="1061"/>
      <c r="I8" s="1061"/>
      <c r="J8" s="1061"/>
      <c r="K8" s="331">
        <f>入力フォーム!$F$5</f>
        <v>0</v>
      </c>
      <c r="M8" s="332">
        <f>入力フォーム!$I$5</f>
        <v>0</v>
      </c>
      <c r="O8" s="332"/>
      <c r="P8" s="332"/>
      <c r="Q8" s="332"/>
      <c r="R8" s="332"/>
      <c r="S8" s="332"/>
      <c r="T8" s="173"/>
      <c r="AB8" s="1061" t="s">
        <v>466</v>
      </c>
      <c r="AC8" s="1061"/>
      <c r="AD8" s="1061"/>
      <c r="AE8" s="1061"/>
      <c r="AF8" s="331">
        <f>入力フォーム!$F$5</f>
        <v>0</v>
      </c>
      <c r="AG8" s="332"/>
      <c r="AH8" s="332">
        <f>入力フォーム!$I$5</f>
        <v>0</v>
      </c>
      <c r="AI8" s="332"/>
      <c r="AJ8" s="332"/>
      <c r="AK8" s="332"/>
      <c r="AL8" s="332"/>
    </row>
    <row r="9" spans="1:44" s="178" customFormat="1" ht="23.25" customHeight="1">
      <c r="A9" s="175"/>
      <c r="G9" s="1062" t="s">
        <v>467</v>
      </c>
      <c r="H9" s="1062"/>
      <c r="I9" s="1062"/>
      <c r="J9" s="1062"/>
      <c r="K9" s="1063">
        <f>入力フォーム!$R$5</f>
        <v>0</v>
      </c>
      <c r="L9" s="1063"/>
      <c r="M9" s="1063">
        <f>入力フォーム!$T$5</f>
        <v>0</v>
      </c>
      <c r="N9" s="1063"/>
      <c r="O9" s="1063"/>
      <c r="P9" s="1063"/>
      <c r="S9" s="180"/>
      <c r="T9" s="175"/>
      <c r="AB9" s="1062" t="s">
        <v>467</v>
      </c>
      <c r="AC9" s="1062"/>
      <c r="AD9" s="1062"/>
      <c r="AE9" s="1062"/>
      <c r="AF9" s="1063">
        <f>入力フォーム!$R$5</f>
        <v>0</v>
      </c>
      <c r="AG9" s="1063"/>
      <c r="AH9" s="1063">
        <f>入力フォーム!$T$5</f>
        <v>0</v>
      </c>
      <c r="AI9" s="1063"/>
      <c r="AJ9" s="1063"/>
      <c r="AK9" s="1063"/>
      <c r="AL9" s="180"/>
    </row>
    <row r="10" spans="1:44" s="178" customFormat="1" ht="23.25" customHeight="1">
      <c r="A10" s="181"/>
      <c r="G10" s="1062" t="s">
        <v>468</v>
      </c>
      <c r="H10" s="1062"/>
      <c r="I10" s="1062"/>
      <c r="J10" s="1062"/>
      <c r="K10" s="1064">
        <f>入力フォーム!$F$7</f>
        <v>0</v>
      </c>
      <c r="L10" s="1064"/>
      <c r="M10" s="1064"/>
      <c r="N10" s="1064"/>
      <c r="O10" s="1064"/>
      <c r="P10" s="1064"/>
      <c r="Q10" s="1064"/>
      <c r="R10" s="1064"/>
      <c r="S10" s="1064"/>
      <c r="T10" s="181"/>
      <c r="AB10" s="1062" t="s">
        <v>468</v>
      </c>
      <c r="AC10" s="1062"/>
      <c r="AD10" s="1062"/>
      <c r="AE10" s="1062"/>
      <c r="AF10" s="1069">
        <f>入力フォーム!$F$7</f>
        <v>0</v>
      </c>
      <c r="AG10" s="1069"/>
      <c r="AH10" s="1069"/>
      <c r="AI10" s="1069"/>
      <c r="AJ10" s="1069"/>
      <c r="AK10" s="1069"/>
      <c r="AL10" s="1069"/>
    </row>
    <row r="11" spans="1:44" s="178" customFormat="1" ht="22.5" customHeight="1">
      <c r="A11" s="173"/>
      <c r="G11" s="1055" t="s">
        <v>469</v>
      </c>
      <c r="H11" s="1055"/>
      <c r="I11" s="1055"/>
      <c r="J11" s="1055"/>
      <c r="K11" s="1056">
        <f>入力フォーム!$F$8</f>
        <v>0</v>
      </c>
      <c r="L11" s="1056"/>
      <c r="M11" s="1056"/>
      <c r="N11" s="1056"/>
      <c r="O11" s="1056"/>
      <c r="P11" s="1056"/>
      <c r="S11" s="180"/>
      <c r="T11" s="173"/>
      <c r="AB11" s="1055" t="s">
        <v>469</v>
      </c>
      <c r="AC11" s="1055"/>
      <c r="AD11" s="1055"/>
      <c r="AE11" s="1055"/>
      <c r="AF11" s="1056">
        <f>入力フォーム!$F$8</f>
        <v>0</v>
      </c>
      <c r="AG11" s="1056"/>
      <c r="AH11" s="1056"/>
      <c r="AI11" s="1056"/>
      <c r="AJ11" s="1056"/>
      <c r="AK11" s="1056"/>
      <c r="AL11" s="180"/>
    </row>
    <row r="12" spans="1:44" ht="8.25" customHeight="1">
      <c r="A12" s="1057"/>
      <c r="B12" s="1057"/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</row>
    <row r="13" spans="1:44" ht="12.75" customHeight="1">
      <c r="A13" s="1058" t="s">
        <v>470</v>
      </c>
      <c r="B13" s="1058"/>
      <c r="C13" s="1058"/>
      <c r="D13" s="1058"/>
      <c r="E13" s="1058"/>
      <c r="F13" s="1058"/>
      <c r="G13" s="1058"/>
      <c r="H13" s="1058"/>
      <c r="I13" s="1058"/>
      <c r="J13" s="1058"/>
      <c r="K13" s="1058"/>
      <c r="L13" s="1058"/>
      <c r="M13" s="1058"/>
      <c r="N13" s="1058"/>
      <c r="O13" s="1058"/>
      <c r="P13" s="1058"/>
      <c r="Q13" s="1058"/>
      <c r="R13" s="1058"/>
      <c r="S13" s="1058"/>
      <c r="T13" s="1058" t="s">
        <v>470</v>
      </c>
      <c r="U13" s="1058"/>
      <c r="V13" s="1058"/>
      <c r="W13" s="1058"/>
      <c r="X13" s="1058"/>
      <c r="Y13" s="1058"/>
      <c r="Z13" s="1058"/>
      <c r="AA13" s="1058"/>
      <c r="AB13" s="1058"/>
      <c r="AC13" s="1058"/>
      <c r="AD13" s="1058"/>
      <c r="AE13" s="1058"/>
      <c r="AF13" s="1058"/>
      <c r="AG13" s="1058"/>
      <c r="AH13" s="1058"/>
      <c r="AI13" s="1058"/>
      <c r="AJ13" s="1058"/>
      <c r="AK13" s="1058"/>
      <c r="AL13" s="1058"/>
    </row>
    <row r="14" spans="1:44" ht="22.5" customHeight="1">
      <c r="A14" s="1058"/>
      <c r="B14" s="1058"/>
      <c r="C14" s="1058"/>
      <c r="D14" s="1058"/>
      <c r="E14" s="1058"/>
      <c r="F14" s="1058"/>
      <c r="G14" s="1058"/>
      <c r="H14" s="1058"/>
      <c r="I14" s="1058"/>
      <c r="J14" s="1058"/>
      <c r="K14" s="1058"/>
      <c r="L14" s="1058"/>
      <c r="M14" s="1058"/>
      <c r="N14" s="1058"/>
      <c r="O14" s="1058"/>
      <c r="P14" s="1058"/>
      <c r="Q14" s="1058"/>
      <c r="R14" s="1058"/>
      <c r="S14" s="1058"/>
      <c r="T14" s="1058"/>
      <c r="U14" s="1058"/>
      <c r="V14" s="1058"/>
      <c r="W14" s="1058"/>
      <c r="X14" s="1058"/>
      <c r="Y14" s="1058"/>
      <c r="Z14" s="1058"/>
      <c r="AA14" s="1058"/>
      <c r="AB14" s="1058"/>
      <c r="AC14" s="1058"/>
      <c r="AD14" s="1058"/>
      <c r="AE14" s="1058"/>
      <c r="AF14" s="1058"/>
      <c r="AG14" s="1058"/>
      <c r="AH14" s="1058"/>
      <c r="AI14" s="1058"/>
      <c r="AJ14" s="1058"/>
      <c r="AK14" s="1058"/>
      <c r="AL14" s="1058"/>
    </row>
    <row r="15" spans="1:44" ht="10.5" customHeight="1"/>
    <row r="16" spans="1:44" ht="18.75" customHeight="1">
      <c r="A16" s="174"/>
      <c r="B16" s="15"/>
      <c r="C16" s="15"/>
      <c r="D16" s="15"/>
      <c r="E16" s="15"/>
      <c r="F16" s="15"/>
      <c r="G16" s="15"/>
      <c r="H16" s="15"/>
      <c r="I16" s="15"/>
      <c r="J16" s="293" t="s">
        <v>90</v>
      </c>
      <c r="K16" s="15"/>
      <c r="L16" s="15"/>
      <c r="M16" s="15"/>
      <c r="N16" s="15"/>
      <c r="O16" s="15"/>
      <c r="P16" s="15"/>
      <c r="Q16" s="15"/>
      <c r="R16" s="15"/>
      <c r="S16" s="15"/>
      <c r="T16" s="174"/>
      <c r="U16" s="15"/>
      <c r="V16" s="15"/>
      <c r="W16" s="15"/>
      <c r="X16" s="15"/>
      <c r="Y16" s="15"/>
      <c r="Z16" s="15"/>
      <c r="AA16" s="15"/>
      <c r="AB16" s="15"/>
      <c r="AC16" s="365" t="s">
        <v>90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 ht="10.5" customHeight="1">
      <c r="A17" s="173"/>
      <c r="T17" s="173"/>
    </row>
    <row r="18" spans="1:44" ht="20.25" customHeight="1">
      <c r="A18" s="1059" t="s">
        <v>265</v>
      </c>
      <c r="B18" s="1059"/>
      <c r="C18" s="1059"/>
      <c r="D18" s="1059"/>
      <c r="E18" s="1059"/>
      <c r="F18" s="1070">
        <f>入力フォーム!$F$3</f>
        <v>0</v>
      </c>
      <c r="G18" s="1070"/>
      <c r="H18" s="1070"/>
      <c r="I18" s="1070"/>
      <c r="J18" s="1070"/>
      <c r="K18" s="1070"/>
      <c r="L18" s="1070"/>
      <c r="M18" s="1070"/>
      <c r="N18" s="1070"/>
      <c r="O18" s="1070"/>
      <c r="P18" s="1070"/>
      <c r="Q18" s="1070"/>
      <c r="R18" s="174"/>
      <c r="S18" s="174"/>
      <c r="T18" s="1059" t="s">
        <v>265</v>
      </c>
      <c r="U18" s="1059"/>
      <c r="V18" s="1059"/>
      <c r="W18" s="1059"/>
      <c r="X18" s="1059"/>
      <c r="Y18" s="1070">
        <f>入力フォーム!$F$3</f>
        <v>0</v>
      </c>
      <c r="Z18" s="1070"/>
      <c r="AA18" s="1070"/>
      <c r="AB18" s="1070"/>
      <c r="AC18" s="1070"/>
      <c r="AD18" s="1070"/>
      <c r="AE18" s="1070"/>
      <c r="AF18" s="1070"/>
      <c r="AG18" s="1070"/>
      <c r="AH18" s="1070"/>
      <c r="AI18" s="1070"/>
      <c r="AJ18" s="1070"/>
      <c r="AK18" s="174"/>
      <c r="AL18" s="174"/>
    </row>
    <row r="19" spans="1:44" ht="10.5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s="180" customFormat="1" ht="20.25" customHeight="1">
      <c r="A20" s="1059" t="s">
        <v>524</v>
      </c>
      <c r="B20" s="1059"/>
      <c r="C20" s="1059"/>
      <c r="D20" s="1059"/>
      <c r="E20" s="1059"/>
      <c r="F20" s="179"/>
      <c r="G20" s="179"/>
      <c r="H20" s="179" t="s">
        <v>525</v>
      </c>
      <c r="I20" s="179"/>
      <c r="J20" s="179"/>
      <c r="K20" s="179"/>
      <c r="L20" s="179"/>
      <c r="M20" s="1060" t="s">
        <v>526</v>
      </c>
      <c r="N20" s="1060"/>
      <c r="O20" s="1060"/>
      <c r="P20" s="179"/>
      <c r="Q20" s="179"/>
      <c r="R20" s="179"/>
      <c r="S20" s="179"/>
      <c r="T20" s="1059" t="s">
        <v>524</v>
      </c>
      <c r="U20" s="1059"/>
      <c r="V20" s="1059"/>
      <c r="W20" s="1059"/>
      <c r="X20" s="1059"/>
      <c r="Y20" s="179"/>
      <c r="Z20" s="179"/>
      <c r="AA20" s="179" t="s">
        <v>525</v>
      </c>
      <c r="AB20" s="179"/>
      <c r="AC20" s="179"/>
      <c r="AD20" s="179"/>
      <c r="AE20" s="179"/>
      <c r="AF20" s="1060" t="s">
        <v>526</v>
      </c>
      <c r="AG20" s="1060"/>
      <c r="AH20" s="1060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</row>
    <row r="21" spans="1:44" s="180" customFormat="1" ht="20.25" customHeight="1">
      <c r="A21" s="175"/>
      <c r="C21" s="297" t="s">
        <v>260</v>
      </c>
      <c r="D21" s="1071"/>
      <c r="E21" s="1071"/>
      <c r="F21" s="363" t="s">
        <v>518</v>
      </c>
      <c r="G21" s="362"/>
      <c r="H21" s="361" t="s">
        <v>260</v>
      </c>
      <c r="I21" s="1071"/>
      <c r="J21" s="1071"/>
      <c r="K21" s="363" t="s">
        <v>519</v>
      </c>
      <c r="L21" s="362"/>
      <c r="M21" s="362"/>
      <c r="N21" s="361" t="s">
        <v>260</v>
      </c>
      <c r="O21" s="1071"/>
      <c r="P21" s="1071"/>
      <c r="Q21" s="363" t="s">
        <v>519</v>
      </c>
      <c r="R21" s="182"/>
      <c r="T21" s="175"/>
      <c r="V21" s="355" t="s">
        <v>260</v>
      </c>
      <c r="W21" s="1071"/>
      <c r="X21" s="1071"/>
      <c r="Y21" s="363" t="s">
        <v>518</v>
      </c>
      <c r="Z21" s="362"/>
      <c r="AA21" s="361" t="s">
        <v>260</v>
      </c>
      <c r="AB21" s="1071"/>
      <c r="AC21" s="1071"/>
      <c r="AD21" s="363" t="s">
        <v>519</v>
      </c>
      <c r="AE21" s="362"/>
      <c r="AF21" s="362"/>
      <c r="AG21" s="361" t="s">
        <v>260</v>
      </c>
      <c r="AH21" s="1071"/>
      <c r="AI21" s="1071"/>
      <c r="AJ21" s="363" t="s">
        <v>519</v>
      </c>
      <c r="AK21" s="182"/>
    </row>
    <row r="22" spans="1:44" s="180" customFormat="1" ht="12" customHeight="1">
      <c r="A22" s="175"/>
      <c r="T22" s="175"/>
    </row>
    <row r="23" spans="1:44" s="180" customFormat="1" ht="20.25" customHeight="1">
      <c r="A23" s="1059" t="s">
        <v>523</v>
      </c>
      <c r="B23" s="1059"/>
      <c r="C23" s="1059"/>
      <c r="D23" s="1059"/>
      <c r="E23" s="1059"/>
      <c r="F23" s="1059"/>
      <c r="G23" s="179"/>
      <c r="H23" s="179"/>
      <c r="I23" s="179"/>
      <c r="J23" s="179" t="s">
        <v>521</v>
      </c>
      <c r="K23" s="179"/>
      <c r="L23" s="179"/>
      <c r="M23" s="179"/>
      <c r="N23" s="179"/>
      <c r="O23" s="179" t="s">
        <v>522</v>
      </c>
      <c r="P23" s="179"/>
      <c r="Q23" s="179"/>
      <c r="R23" s="179"/>
      <c r="S23" s="179"/>
      <c r="T23" s="1059" t="s">
        <v>523</v>
      </c>
      <c r="U23" s="1059"/>
      <c r="V23" s="1059"/>
      <c r="W23" s="1059"/>
      <c r="X23" s="1059"/>
      <c r="Y23" s="1059"/>
      <c r="Z23" s="179"/>
      <c r="AA23" s="179"/>
      <c r="AB23" s="179"/>
      <c r="AC23" s="179" t="s">
        <v>521</v>
      </c>
      <c r="AD23" s="179"/>
      <c r="AE23" s="179"/>
      <c r="AF23" s="179"/>
      <c r="AG23" s="179"/>
      <c r="AH23" s="179" t="s">
        <v>522</v>
      </c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</row>
    <row r="24" spans="1:44" s="180" customFormat="1" ht="27.75" customHeight="1">
      <c r="A24" s="1072"/>
      <c r="B24" s="1072"/>
      <c r="C24" s="1073"/>
      <c r="D24" s="1073"/>
      <c r="E24" s="1073"/>
      <c r="F24" s="1073"/>
      <c r="G24" s="1073"/>
      <c r="H24" s="1073"/>
      <c r="I24" s="296"/>
      <c r="J24" s="1074"/>
      <c r="K24" s="1074"/>
      <c r="L24" s="1074"/>
      <c r="M24" s="1074"/>
      <c r="N24" s="297" t="s">
        <v>263</v>
      </c>
      <c r="O24" s="1074"/>
      <c r="P24" s="1074"/>
      <c r="Q24" s="1074"/>
      <c r="R24" s="1074"/>
      <c r="T24" s="1072"/>
      <c r="U24" s="1072"/>
      <c r="V24" s="1073">
        <v>45458</v>
      </c>
      <c r="W24" s="1073"/>
      <c r="X24" s="1073"/>
      <c r="Y24" s="1073"/>
      <c r="Z24" s="1073"/>
      <c r="AA24" s="1073"/>
      <c r="AB24" s="366"/>
      <c r="AC24" s="1074">
        <v>0.4375</v>
      </c>
      <c r="AD24" s="1074"/>
      <c r="AE24" s="1074"/>
      <c r="AF24" s="1074"/>
      <c r="AG24" s="355" t="s">
        <v>263</v>
      </c>
      <c r="AH24" s="1074">
        <v>0.58333333333333337</v>
      </c>
      <c r="AI24" s="1074"/>
      <c r="AJ24" s="1074"/>
      <c r="AK24" s="1074"/>
    </row>
    <row r="25" spans="1:44" ht="13.5" customHeight="1">
      <c r="A25" s="176"/>
      <c r="T25" s="176"/>
    </row>
    <row r="26" spans="1:44" ht="22.5" customHeight="1">
      <c r="A26" s="1059" t="s">
        <v>258</v>
      </c>
      <c r="B26" s="1059"/>
      <c r="C26" s="1059"/>
      <c r="D26" s="1059"/>
      <c r="E26" s="15"/>
      <c r="F26" s="15"/>
      <c r="G26" s="15"/>
      <c r="H26" s="15"/>
      <c r="I26" s="15"/>
      <c r="J26" s="15"/>
      <c r="K26" s="15"/>
      <c r="L26"/>
      <c r="M26" s="15"/>
      <c r="N26" s="15"/>
      <c r="O26" s="15"/>
      <c r="P26" s="15"/>
      <c r="Q26" s="15"/>
      <c r="R26" s="15"/>
      <c r="T26" s="1059" t="s">
        <v>258</v>
      </c>
      <c r="U26" s="1059"/>
      <c r="V26" s="1059"/>
      <c r="W26" s="1059"/>
      <c r="X26" s="15"/>
      <c r="Y26" s="15"/>
      <c r="Z26" s="15"/>
      <c r="AA26" s="15"/>
      <c r="AB26" s="15"/>
      <c r="AC26" s="15"/>
      <c r="AD26" s="15"/>
      <c r="AF26" s="15"/>
      <c r="AG26" s="15"/>
      <c r="AH26" s="15"/>
      <c r="AI26" s="15"/>
      <c r="AJ26" s="15"/>
      <c r="AK26" s="15"/>
    </row>
    <row r="27" spans="1:44" ht="23.25" customHeight="1">
      <c r="A27" s="1082" t="s">
        <v>510</v>
      </c>
      <c r="B27" s="1083"/>
      <c r="C27" s="1083"/>
      <c r="D27" s="1083"/>
      <c r="E27" s="1083"/>
      <c r="F27" s="359"/>
      <c r="G27" s="183" t="s">
        <v>264</v>
      </c>
      <c r="H27" s="1077"/>
      <c r="I27" s="1077"/>
      <c r="J27" s="360" t="s">
        <v>513</v>
      </c>
      <c r="K27" s="184"/>
      <c r="L27" s="358"/>
      <c r="M27" s="174"/>
      <c r="N27" s="174"/>
      <c r="O27" s="174"/>
      <c r="P27" s="174"/>
      <c r="Q27" s="174"/>
      <c r="R27" s="174"/>
      <c r="S27" s="174"/>
      <c r="T27" s="1075" t="s">
        <v>510</v>
      </c>
      <c r="U27" s="1076"/>
      <c r="V27" s="1076"/>
      <c r="W27" s="1076"/>
      <c r="X27" s="1076"/>
      <c r="Y27" s="359"/>
      <c r="Z27" s="359"/>
      <c r="AA27" s="183" t="s">
        <v>264</v>
      </c>
      <c r="AB27" s="358"/>
      <c r="AC27" s="360" t="s">
        <v>513</v>
      </c>
      <c r="AD27" s="184"/>
      <c r="AE27" s="358"/>
      <c r="AF27" s="174"/>
      <c r="AG27" s="174"/>
      <c r="AH27" s="174"/>
      <c r="AI27" s="174"/>
      <c r="AJ27" s="174"/>
      <c r="AK27" s="174"/>
      <c r="AL27" s="174"/>
    </row>
    <row r="28" spans="1:44" ht="23.25" customHeight="1">
      <c r="A28" s="1080" t="s">
        <v>509</v>
      </c>
      <c r="B28" s="1080"/>
      <c r="C28" s="1080"/>
      <c r="D28" s="1080"/>
      <c r="E28" s="1080"/>
      <c r="F28" s="1080"/>
      <c r="G28" s="183" t="s">
        <v>264</v>
      </c>
      <c r="H28" s="1077"/>
      <c r="I28" s="1077"/>
      <c r="J28" s="360" t="s">
        <v>513</v>
      </c>
      <c r="K28" s="184"/>
      <c r="L28" s="358"/>
      <c r="M28" s="357"/>
      <c r="N28" s="174"/>
      <c r="T28" s="1075" t="s">
        <v>509</v>
      </c>
      <c r="U28" s="1075"/>
      <c r="V28" s="1075"/>
      <c r="W28" s="1075"/>
      <c r="X28" s="1075"/>
      <c r="Y28" s="1075"/>
      <c r="Z28" s="1075"/>
      <c r="AA28" s="183" t="s">
        <v>264</v>
      </c>
      <c r="AB28" s="358"/>
      <c r="AC28" s="360" t="s">
        <v>513</v>
      </c>
      <c r="AD28" s="184"/>
      <c r="AE28" s="358"/>
      <c r="AF28" s="357"/>
      <c r="AG28" s="174"/>
    </row>
    <row r="29" spans="1:44" ht="12" customHeight="1">
      <c r="A29" s="173"/>
      <c r="T29" s="173"/>
    </row>
    <row r="30" spans="1:44" ht="45" customHeight="1">
      <c r="A30" s="173"/>
      <c r="T30" s="173"/>
    </row>
    <row r="31" spans="1:44" s="298" customFormat="1" ht="36.75" customHeight="1">
      <c r="A31" s="1079" t="s">
        <v>567</v>
      </c>
      <c r="B31" s="1079"/>
      <c r="C31" s="1079"/>
      <c r="D31" s="1079"/>
      <c r="E31" s="1079"/>
      <c r="F31" s="1079"/>
      <c r="G31" s="1079"/>
      <c r="H31" s="1079"/>
      <c r="I31" s="1079"/>
      <c r="J31" s="1079"/>
      <c r="K31" s="1079"/>
      <c r="L31" s="1079"/>
      <c r="M31" s="1079"/>
      <c r="N31" s="1079"/>
      <c r="O31" s="1079"/>
      <c r="P31" s="1079"/>
      <c r="Q31" s="1079"/>
      <c r="R31" s="1079"/>
      <c r="S31" s="1079"/>
      <c r="T31" s="1079" t="s">
        <v>567</v>
      </c>
      <c r="U31" s="1079"/>
      <c r="V31" s="1079"/>
      <c r="W31" s="1079"/>
      <c r="X31" s="1079"/>
      <c r="Y31" s="1079"/>
      <c r="Z31" s="1079"/>
      <c r="AA31" s="1079"/>
      <c r="AB31" s="1079"/>
      <c r="AC31" s="1079"/>
      <c r="AD31" s="1079"/>
      <c r="AE31" s="1079"/>
      <c r="AF31" s="1079"/>
      <c r="AG31" s="1079"/>
      <c r="AH31" s="1079"/>
      <c r="AI31" s="1079"/>
      <c r="AJ31" s="1079"/>
      <c r="AK31" s="1079"/>
      <c r="AL31" s="1079"/>
    </row>
    <row r="32" spans="1:44" s="298" customFormat="1" ht="20.25" customHeight="1">
      <c r="A32" s="173"/>
      <c r="B32" s="355"/>
      <c r="C32" s="417" t="s">
        <v>560</v>
      </c>
      <c r="D32" s="15" t="s">
        <v>564</v>
      </c>
      <c r="E32" s="123"/>
      <c r="F32" s="416"/>
      <c r="G32" s="295"/>
      <c r="H32" s="417" t="s">
        <v>560</v>
      </c>
      <c r="I32" s="416" t="s">
        <v>563</v>
      </c>
      <c r="J32" s="405" t="s">
        <v>566</v>
      </c>
      <c r="K32" s="1078"/>
      <c r="L32" s="1078"/>
      <c r="M32" s="295" t="s">
        <v>565</v>
      </c>
      <c r="N32" s="295"/>
      <c r="O32" s="295"/>
      <c r="P32" s="355"/>
      <c r="Q32" s="295"/>
      <c r="R32" s="295"/>
      <c r="S32" s="295"/>
      <c r="T32" s="173"/>
      <c r="U32" s="355"/>
      <c r="V32" s="417" t="s">
        <v>560</v>
      </c>
      <c r="W32" s="15" t="s">
        <v>564</v>
      </c>
      <c r="X32" s="123"/>
      <c r="Y32" s="416"/>
      <c r="Z32" s="295"/>
      <c r="AA32" s="417" t="s">
        <v>560</v>
      </c>
      <c r="AB32" s="416" t="s">
        <v>563</v>
      </c>
      <c r="AC32" s="405" t="s">
        <v>566</v>
      </c>
      <c r="AD32" s="1081"/>
      <c r="AE32" s="1081"/>
      <c r="AF32" s="295" t="s">
        <v>565</v>
      </c>
      <c r="AG32" s="295"/>
      <c r="AH32" s="295"/>
      <c r="AI32" s="355"/>
      <c r="AJ32" s="295"/>
      <c r="AK32" s="295"/>
      <c r="AL32" s="295"/>
    </row>
    <row r="33" spans="1:44" s="356" customFormat="1" ht="9" customHeight="1">
      <c r="A33" s="173"/>
      <c r="B33" s="355"/>
      <c r="C33" s="417"/>
      <c r="D33" s="15"/>
      <c r="E33" s="123"/>
      <c r="F33" s="123"/>
      <c r="G33" s="35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173"/>
      <c r="U33" s="355"/>
      <c r="V33" s="123"/>
      <c r="W33" s="123"/>
      <c r="X33" s="123"/>
      <c r="Y33" s="123"/>
      <c r="Z33" s="35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</row>
    <row r="34" spans="1:44" s="298" customFormat="1" ht="19.5" customHeight="1">
      <c r="A34" s="333" t="s">
        <v>514</v>
      </c>
      <c r="B34" s="333"/>
      <c r="C34" s="333"/>
      <c r="D34" s="333"/>
      <c r="E34" s="189"/>
      <c r="F34" s="189"/>
      <c r="G34" s="189"/>
      <c r="H34" s="189"/>
      <c r="I34" s="189"/>
      <c r="K34" s="189"/>
      <c r="L34" s="189"/>
      <c r="M34" s="189"/>
      <c r="N34" s="189"/>
      <c r="O34" s="189"/>
      <c r="P34" s="189"/>
      <c r="Q34" s="189"/>
      <c r="R34" s="189"/>
      <c r="S34" s="189"/>
      <c r="T34" s="333" t="s">
        <v>514</v>
      </c>
      <c r="U34" s="333"/>
      <c r="V34" s="333"/>
      <c r="W34" s="333"/>
      <c r="X34" s="189"/>
      <c r="Y34" s="189"/>
      <c r="Z34" s="189"/>
      <c r="AA34" s="189"/>
      <c r="AB34" s="189"/>
      <c r="AC34" s="356"/>
      <c r="AD34" s="189"/>
      <c r="AE34" s="189"/>
      <c r="AF34" s="189"/>
      <c r="AG34" s="189"/>
      <c r="AH34" s="189"/>
      <c r="AI34" s="189"/>
      <c r="AJ34" s="189"/>
      <c r="AK34" s="189"/>
      <c r="AL34" s="189"/>
    </row>
    <row r="35" spans="1:44" s="298" customFormat="1" ht="19.5" customHeight="1">
      <c r="B35" s="333" t="s">
        <v>515</v>
      </c>
      <c r="D35" s="333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356"/>
      <c r="U35" s="333" t="s">
        <v>515</v>
      </c>
      <c r="V35" s="356"/>
      <c r="W35" s="333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</row>
    <row r="36" spans="1:44" s="298" customFormat="1" ht="19.5" customHeight="1">
      <c r="B36" s="333" t="s">
        <v>520</v>
      </c>
      <c r="C36" s="333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356"/>
      <c r="U36" s="333" t="s">
        <v>520</v>
      </c>
      <c r="V36" s="333"/>
      <c r="W36" s="356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</row>
    <row r="37" spans="1:44" ht="19.5" customHeight="1">
      <c r="A37" s="298"/>
      <c r="B37" s="333"/>
      <c r="C37" s="333"/>
      <c r="D37" s="333" t="s">
        <v>516</v>
      </c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356"/>
      <c r="U37" s="333"/>
      <c r="V37" s="333"/>
      <c r="W37" s="333" t="s">
        <v>516</v>
      </c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5"/>
      <c r="AN37" s="15"/>
      <c r="AO37" s="15"/>
      <c r="AP37" s="15"/>
      <c r="AQ37" s="15"/>
      <c r="AR37" s="15"/>
    </row>
    <row r="38" spans="1:44" ht="19.5" customHeight="1">
      <c r="A38" s="333" t="s">
        <v>517</v>
      </c>
      <c r="C38" s="333"/>
      <c r="D38" s="333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333" t="s">
        <v>517</v>
      </c>
      <c r="V38" s="333"/>
      <c r="W38" s="333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</row>
    <row r="39" spans="1:44" ht="19.5" customHeight="1">
      <c r="A39" s="333" t="s">
        <v>471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333" t="s">
        <v>471</v>
      </c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</row>
    <row r="40" spans="1:44" ht="21" customHeight="1">
      <c r="S40" s="15"/>
      <c r="AL40" s="15"/>
    </row>
    <row r="41" spans="1:44" ht="21" customHeight="1"/>
    <row r="42" spans="1:44" ht="21" customHeight="1"/>
    <row r="43" spans="1:44" ht="21" customHeight="1"/>
    <row r="45" spans="1:44">
      <c r="B45" s="295" t="s">
        <v>561</v>
      </c>
      <c r="C45" s="295" t="s">
        <v>511</v>
      </c>
      <c r="V45" s="295" t="s">
        <v>511</v>
      </c>
    </row>
    <row r="46" spans="1:44">
      <c r="B46" s="295" t="s">
        <v>562</v>
      </c>
      <c r="C46" s="295" t="s">
        <v>512</v>
      </c>
      <c r="V46" s="295" t="s">
        <v>512</v>
      </c>
    </row>
  </sheetData>
  <sheetProtection sheet="1" objects="1" scenarios="1"/>
  <mergeCells count="71">
    <mergeCell ref="A26:D26"/>
    <mergeCell ref="A27:E27"/>
    <mergeCell ref="A23:F23"/>
    <mergeCell ref="A24:B24"/>
    <mergeCell ref="A18:E18"/>
    <mergeCell ref="F18:Q18"/>
    <mergeCell ref="C24:H24"/>
    <mergeCell ref="J24:M24"/>
    <mergeCell ref="O24:R24"/>
    <mergeCell ref="D21:E21"/>
    <mergeCell ref="H27:I27"/>
    <mergeCell ref="I21:J21"/>
    <mergeCell ref="O21:P21"/>
    <mergeCell ref="H28:I28"/>
    <mergeCell ref="K32:L32"/>
    <mergeCell ref="A31:S31"/>
    <mergeCell ref="A28:F28"/>
    <mergeCell ref="T31:AL31"/>
    <mergeCell ref="AD32:AE32"/>
    <mergeCell ref="T26:W26"/>
    <mergeCell ref="T27:X27"/>
    <mergeCell ref="T28:Z28"/>
    <mergeCell ref="W21:X21"/>
    <mergeCell ref="AB21:AC21"/>
    <mergeCell ref="AH21:AI21"/>
    <mergeCell ref="T23:Y23"/>
    <mergeCell ref="T24:U24"/>
    <mergeCell ref="V24:AA24"/>
    <mergeCell ref="AC24:AF24"/>
    <mergeCell ref="AH24:AK24"/>
    <mergeCell ref="T13:AL14"/>
    <mergeCell ref="T18:X18"/>
    <mergeCell ref="Y18:AJ18"/>
    <mergeCell ref="T20:X20"/>
    <mergeCell ref="AF20:AH20"/>
    <mergeCell ref="AB10:AE10"/>
    <mergeCell ref="AF10:AL10"/>
    <mergeCell ref="AB11:AE11"/>
    <mergeCell ref="AF11:AK11"/>
    <mergeCell ref="T12:AL12"/>
    <mergeCell ref="T7:Z7"/>
    <mergeCell ref="AB7:AE7"/>
    <mergeCell ref="AF7:AK7"/>
    <mergeCell ref="AB8:AE8"/>
    <mergeCell ref="AB9:AE9"/>
    <mergeCell ref="AF9:AG9"/>
    <mergeCell ref="AH9:AK9"/>
    <mergeCell ref="AJ1:AL1"/>
    <mergeCell ref="T3:AL3"/>
    <mergeCell ref="AE5:AF5"/>
    <mergeCell ref="AG5:AL5"/>
    <mergeCell ref="T6:Z6"/>
    <mergeCell ref="Q1:S1"/>
    <mergeCell ref="N5:S5"/>
    <mergeCell ref="L5:M5"/>
    <mergeCell ref="G7:J7"/>
    <mergeCell ref="K7:R7"/>
    <mergeCell ref="A3:S3"/>
    <mergeCell ref="A6:G6"/>
    <mergeCell ref="G8:J8"/>
    <mergeCell ref="G9:J9"/>
    <mergeCell ref="K9:L9"/>
    <mergeCell ref="M9:P9"/>
    <mergeCell ref="G10:J10"/>
    <mergeCell ref="K10:S10"/>
    <mergeCell ref="G11:J11"/>
    <mergeCell ref="K11:P11"/>
    <mergeCell ref="A12:S12"/>
    <mergeCell ref="A13:S14"/>
    <mergeCell ref="A20:E20"/>
    <mergeCell ref="M20:O20"/>
  </mergeCells>
  <phoneticPr fontId="3"/>
  <dataValidations count="7">
    <dataValidation allowBlank="1" showInputMessage="1" showErrorMessage="1" promptTitle="提出日" prompt="4/15と入力してください。_x000a_「令和６年４月１５日」と表示されます。" sqref="AG5:AL5"/>
    <dataValidation allowBlank="1" showInputMessage="1" showErrorMessage="1" promptTitle="開始時刻" prompt="「10：30」と入力してください。_x000a_⇒「10時30分」と表示されます。" sqref="J24:M24 AC24:AF24"/>
    <dataValidation allowBlank="1" showInputMessage="1" showErrorMessage="1" promptTitle="終了時刻" prompt="「14：30」と入力してください。_x000a_⇒「14時30分」と表示されます。" sqref="O24:R24 AH24:AK24"/>
    <dataValidation allowBlank="1" showInputMessage="1" showErrorMessage="1" promptTitle="日付入力" prompt="「6/15」⇒「令和6年6月15日（曜日）」となります。_x000a_合わない時は、数式バーで西暦を確認してください。" sqref="C24:H24 V24:AA24"/>
    <dataValidation type="list" allowBlank="1" showInputMessage="1" showErrorMessage="1" prompt="選択してください" sqref="H32 C32:C33 V32 AA32">
      <formula1>$B$45:$B$46</formula1>
    </dataValidation>
    <dataValidation type="list" allowBlank="1" showInputMessage="1" showErrorMessage="1" prompt="選択してください" sqref="V33:Y33">
      <formula1>$C$45:$C$46</formula1>
    </dataValidation>
    <dataValidation allowBlank="1" showInputMessage="1" showErrorMessage="1" promptTitle="提出時の日付を入力してください。" prompt="4/15と入力してください。_x000a_「令和６年４月１５日」と表示されます。" sqref="N5:S5"/>
  </dataValidations>
  <pageMargins left="0.70866141732283472" right="0.31496062992125984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入力フォーム</vt:lpstr>
      <vt:lpstr>①人数表</vt:lpstr>
      <vt:lpstr>②活動プログラム</vt:lpstr>
      <vt:lpstr>③給食申込書</vt:lpstr>
      <vt:lpstr>④金峰バス利用申込書</vt:lpstr>
      <vt:lpstr>④海浜バス利用申込書</vt:lpstr>
      <vt:lpstr>⑤指導者・責任者名簿</vt:lpstr>
      <vt:lpstr>⑥宿泊者名簿</vt:lpstr>
      <vt:lpstr>⑦いかだレスキュー艇依頼申請書</vt:lpstr>
      <vt:lpstr>⑧いかだ活動計画表</vt:lpstr>
      <vt:lpstr>⑨温水シャワー・海テラス使用申請書</vt:lpstr>
      <vt:lpstr>⑩加茂水産高校関係申請書</vt:lpstr>
      <vt:lpstr>①人数表!Print_Area</vt:lpstr>
      <vt:lpstr>②活動プログラム!Print_Area</vt:lpstr>
      <vt:lpstr>③給食申込書!Print_Area</vt:lpstr>
      <vt:lpstr>④海浜バス利用申込書!Print_Area</vt:lpstr>
      <vt:lpstr>④金峰バス利用申込書!Print_Area</vt:lpstr>
      <vt:lpstr>⑤指導者・責任者名簿!Print_Area</vt:lpstr>
      <vt:lpstr>⑥宿泊者名簿!Print_Area</vt:lpstr>
      <vt:lpstr>⑦いかだレスキュー艇依頼申請書!Print_Area</vt:lpstr>
      <vt:lpstr>⑧いかだ活動計画表!Print_Area</vt:lpstr>
      <vt:lpstr>⑨温水シャワー・海テラス使用申請書!Print_Area</vt:lpstr>
      <vt:lpstr>⑩加茂水産高校関係申請書!Print_Area</vt:lpstr>
      <vt:lpstr>入力フォーム!Print_Area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2024-07-17T01:09:46Z</cp:lastPrinted>
  <dcterms:modified xsi:type="dcterms:W3CDTF">2024-08-08T02:36:21Z</dcterms:modified>
</cp:coreProperties>
</file>